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95" activeTab="0"/>
  </bookViews>
  <sheets>
    <sheet name="Автобус" sheetId="1" r:id="rId1"/>
  </sheets>
  <externalReferences>
    <externalReference r:id="rId4"/>
  </externalReferences>
  <definedNames>
    <definedName name="_xlnm.Print_Titles" localSheetId="0">'Автобус'!$2:$3</definedName>
  </definedNames>
  <calcPr fullCalcOnLoad="1"/>
</workbook>
</file>

<file path=xl/sharedStrings.xml><?xml version="1.0" encoding="utf-8"?>
<sst xmlns="http://schemas.openxmlformats.org/spreadsheetml/2006/main" count="31" uniqueCount="27">
  <si>
    <t>BUS FARES</t>
  </si>
  <si>
    <t>DESTINATION</t>
  </si>
  <si>
    <t>ADULT (USD)</t>
  </si>
  <si>
    <t>CHILD (USD)</t>
  </si>
  <si>
    <t>TRANSTAR</t>
  </si>
  <si>
    <t>Kuala Lumpur - Singapore (FIRST CLASS) 09:00, 11:00, 14:30, 16:00.</t>
  </si>
  <si>
    <t>Kuala Lumpur - Singapore - Kuala Lumpur (FIRST CLASS)</t>
  </si>
  <si>
    <t>Singapore - Kuala Lumpur (FIRST CLASS) 08:30, 09:30, 16:30, 18:30</t>
  </si>
  <si>
    <t>Kuala Lumpur - Singapore (EXECUTIVE CLASS) 08:00, 18:00</t>
  </si>
  <si>
    <t>Kuala Lumpur - Singapore - Kuala Lumpur (EXECUTIVE CLASS)</t>
  </si>
  <si>
    <t>Singapore - Kuala Lumpur (EXECUTIVE CLASS) 10:30, 14:30</t>
  </si>
  <si>
    <t>Каждое из кресел автобуса оборудованo встроенными массажными механизмами, жидкокристаллическими дисплеями с большим выбором фильмов и музыки и ремнями безопасности. В салоне за гостями ухаживает стюардесса и подаются лёгкие закуски и напитки. First Class отличается от Executive Class тем что там всего 16 кресел большого размера (простив 24 в Executive), и есть возможность выбора электронных игр, так как в каждом кресле есть джойстик.</t>
  </si>
  <si>
    <t>ТОЧКА ПРИБЫТИЯ АВТОБУСОВ В СИНГАПУРЕ - GOLDEN MILE COMPLEX</t>
  </si>
  <si>
    <t>NICE BUS</t>
  </si>
  <si>
    <t>Kuala Lumpur - Singapore</t>
  </si>
  <si>
    <t>Singapore - Kuala Lumpur</t>
  </si>
  <si>
    <t>Kuala Lumpur - Penang</t>
  </si>
  <si>
    <t>Penang - Kuala Lumpur</t>
  </si>
  <si>
    <t>NICE 2 BUS</t>
  </si>
  <si>
    <t>PLUSLINER BUS</t>
  </si>
  <si>
    <t>Kuala Lumpur - Ipoh</t>
  </si>
  <si>
    <t>Ipoh - Kuala Lumpur</t>
  </si>
  <si>
    <t>Kuala Lumpur - Johor Bharu</t>
  </si>
  <si>
    <t>Johor Bharu - Kuala Lumpur</t>
  </si>
  <si>
    <t>Kuala Lumpur - Lumut</t>
  </si>
  <si>
    <t>Lumut - Kuala Lumpur</t>
  </si>
  <si>
    <r>
      <t xml:space="preserve">ATLANTA TOUR SERVICE                                                                Москва, ул. Верхняя Красносельская д.11А стр.3                                     Тел: 225-18-48 </t>
    </r>
    <r>
      <rPr>
        <b/>
        <i/>
        <u val="single"/>
        <sz val="14"/>
        <color indexed="10"/>
        <rFont val="Arial"/>
        <family val="2"/>
      </rPr>
      <t>atlantatour@mail.ru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</si>
</sst>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/dd/yy;@"/>
    <numFmt numFmtId="174" formatCode="[$-409]h:mm:ss\ AM/PM"/>
    <numFmt numFmtId="175" formatCode="mmm\-yyyy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0;[Red]#,##0.00"/>
    <numFmt numFmtId="183" formatCode="0.0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[$-FC19]d\ mmmm\ yyyy\ &quot;г.&quot;"/>
    <numFmt numFmtId="188" formatCode="dd/mm/yy;@"/>
    <numFmt numFmtId="189" formatCode="mmm/yyyy"/>
    <numFmt numFmtId="190" formatCode="[$-419]d\ mmm\ 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i/>
      <u val="single"/>
      <sz val="14"/>
      <color indexed="10"/>
      <name val="Arial"/>
      <family val="2"/>
    </font>
    <font>
      <b/>
      <i/>
      <sz val="14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color indexed="62"/>
      <name val="Tahoma"/>
      <family val="2"/>
    </font>
    <font>
      <b/>
      <sz val="10"/>
      <color indexed="6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tted"/>
      <right style="dotted"/>
      <top>
        <color indexed="63"/>
      </top>
      <bottom style="dotted"/>
    </border>
    <border>
      <left style="dotted"/>
      <right style="double"/>
      <top>
        <color indexed="63"/>
      </top>
      <bottom style="dotted"/>
    </border>
    <border>
      <left style="double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>
      <protection/>
    </xf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2" borderId="2" xfId="15" applyFont="1" applyFill="1" applyBorder="1" applyAlignment="1">
      <alignment horizontal="center" vertical="center"/>
      <protection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0" fillId="0" borderId="0" xfId="15" applyAlignment="1">
      <alignment/>
      <protection/>
    </xf>
    <xf numFmtId="0" fontId="8" fillId="2" borderId="5" xfId="15" applyFont="1" applyFill="1" applyBorder="1" applyAlignment="1">
      <alignment horizontal="center"/>
      <protection/>
    </xf>
    <xf numFmtId="0" fontId="8" fillId="2" borderId="6" xfId="15" applyFont="1" applyFill="1" applyBorder="1" applyAlignment="1">
      <alignment horizontal="center"/>
      <protection/>
    </xf>
    <xf numFmtId="0" fontId="8" fillId="2" borderId="7" xfId="15" applyFont="1" applyFill="1" applyBorder="1" applyAlignment="1">
      <alignment horizontal="center"/>
      <protection/>
    </xf>
    <xf numFmtId="0" fontId="9" fillId="2" borderId="2" xfId="15" applyFont="1" applyFill="1" applyBorder="1" applyAlignment="1">
      <alignment horizontal="center" vertical="center" wrapText="1"/>
      <protection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0" borderId="8" xfId="15" applyFont="1" applyBorder="1" applyAlignment="1">
      <alignment/>
      <protection/>
    </xf>
    <xf numFmtId="171" fontId="6" fillId="0" borderId="9" xfId="21" applyFont="1" applyBorder="1" applyAlignment="1" quotePrefix="1">
      <alignment/>
    </xf>
    <xf numFmtId="171" fontId="6" fillId="0" borderId="10" xfId="21" applyFont="1" applyBorder="1" applyAlignment="1" quotePrefix="1">
      <alignment/>
    </xf>
    <xf numFmtId="0" fontId="6" fillId="0" borderId="11" xfId="15" applyFont="1" applyBorder="1" applyAlignment="1">
      <alignment/>
      <protection/>
    </xf>
    <xf numFmtId="2" fontId="6" fillId="0" borderId="12" xfId="21" applyNumberFormat="1" applyFont="1" applyBorder="1" applyAlignment="1" quotePrefix="1">
      <alignment horizontal="right"/>
    </xf>
    <xf numFmtId="2" fontId="6" fillId="0" borderId="13" xfId="21" applyNumberFormat="1" applyFont="1" applyBorder="1" applyAlignment="1" quotePrefix="1">
      <alignment horizontal="right"/>
    </xf>
    <xf numFmtId="171" fontId="6" fillId="0" borderId="12" xfId="21" applyFont="1" applyBorder="1" applyAlignment="1" quotePrefix="1">
      <alignment/>
    </xf>
    <xf numFmtId="171" fontId="6" fillId="0" borderId="13" xfId="21" applyFont="1" applyBorder="1" applyAlignment="1" quotePrefix="1">
      <alignment/>
    </xf>
    <xf numFmtId="0" fontId="6" fillId="0" borderId="11" xfId="15" applyFont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4" xfId="15" applyFont="1" applyBorder="1" applyAlignment="1">
      <alignment horizontal="center" wrapText="1"/>
      <protection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9" fillId="2" borderId="3" xfId="15" applyFont="1" applyFill="1" applyBorder="1" applyAlignment="1">
      <alignment horizontal="center" vertical="center" wrapText="1"/>
      <protection/>
    </xf>
    <xf numFmtId="0" fontId="9" fillId="2" borderId="4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/>
      <protection/>
    </xf>
    <xf numFmtId="2" fontId="6" fillId="0" borderId="12" xfId="21" applyNumberFormat="1" applyFont="1" applyFill="1" applyBorder="1" applyAlignment="1">
      <alignment horizontal="right"/>
    </xf>
    <xf numFmtId="2" fontId="6" fillId="0" borderId="13" xfId="21" applyNumberFormat="1" applyFont="1" applyFill="1" applyBorder="1" applyAlignment="1">
      <alignment horizontal="right"/>
    </xf>
    <xf numFmtId="0" fontId="6" fillId="0" borderId="14" xfId="15" applyFont="1" applyFill="1" applyBorder="1" applyAlignment="1">
      <alignment/>
      <protection/>
    </xf>
    <xf numFmtId="2" fontId="6" fillId="0" borderId="15" xfId="21" applyNumberFormat="1" applyFont="1" applyFill="1" applyBorder="1" applyAlignment="1">
      <alignment horizontal="right"/>
    </xf>
    <xf numFmtId="2" fontId="6" fillId="0" borderId="16" xfId="21" applyNumberFormat="1" applyFont="1" applyFill="1" applyBorder="1" applyAlignment="1">
      <alignment horizontal="right"/>
    </xf>
    <xf numFmtId="171" fontId="6" fillId="0" borderId="17" xfId="21" applyFont="1" applyFill="1" applyBorder="1" applyAlignment="1">
      <alignment horizontal="center"/>
    </xf>
    <xf numFmtId="171" fontId="6" fillId="0" borderId="18" xfId="21" applyFont="1" applyFill="1" applyBorder="1" applyAlignment="1">
      <alignment horizontal="center"/>
    </xf>
    <xf numFmtId="0" fontId="6" fillId="0" borderId="19" xfId="15" applyFont="1" applyBorder="1" applyAlignment="1">
      <alignment/>
      <protection/>
    </xf>
    <xf numFmtId="171" fontId="6" fillId="0" borderId="20" xfId="21" applyFont="1" applyFill="1" applyBorder="1" applyAlignment="1">
      <alignment horizontal="center"/>
    </xf>
    <xf numFmtId="171" fontId="6" fillId="0" borderId="21" xfId="21" applyFont="1" applyFill="1" applyBorder="1" applyAlignment="1">
      <alignment horizontal="center"/>
    </xf>
    <xf numFmtId="0" fontId="6" fillId="0" borderId="8" xfId="15" applyFont="1" applyFill="1" applyBorder="1" applyAlignment="1">
      <alignment/>
      <protection/>
    </xf>
    <xf numFmtId="171" fontId="6" fillId="0" borderId="9" xfId="21" applyFont="1" applyFill="1" applyBorder="1" applyAlignment="1">
      <alignment/>
    </xf>
    <xf numFmtId="171" fontId="6" fillId="0" borderId="10" xfId="21" applyFont="1" applyFill="1" applyBorder="1" applyAlignment="1">
      <alignment/>
    </xf>
    <xf numFmtId="171" fontId="6" fillId="0" borderId="12" xfId="21" applyFont="1" applyFill="1" applyBorder="1" applyAlignment="1">
      <alignment/>
    </xf>
    <xf numFmtId="171" fontId="6" fillId="0" borderId="13" xfId="21" applyFont="1" applyFill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</cellXfs>
  <cellStyles count="9">
    <cellStyle name="Normal" xfId="0"/>
    <cellStyle name="Normal_Copy of hotel_net_rates_04-05_russian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19050</xdr:rowOff>
    </xdr:from>
    <xdr:to>
      <xdr:col>2</xdr:col>
      <xdr:colOff>1076325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9050"/>
          <a:ext cx="1076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Confidential%20Tariff%20October%202006%20-%20March%202007%20E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Dollar Rate"/>
      <sheetName val="Куала Лумпур"/>
      <sheetName val="Лангкави"/>
      <sheetName val="Кота Кинабалу"/>
      <sheetName val="Пенанг"/>
      <sheetName val="Др. Регионы"/>
      <sheetName val="Туры"/>
      <sheetName val="Трансферы"/>
      <sheetName val="Авиаперелеты"/>
      <sheetName val="Примечания"/>
    </sheetNames>
    <sheetDataSet>
      <sheetData sheetId="1">
        <row r="26">
          <cell r="J26">
            <v>2.99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="110" zoomScaleNormal="110" workbookViewId="0" topLeftCell="A1">
      <selection activeCell="B22" sqref="B22"/>
    </sheetView>
  </sheetViews>
  <sheetFormatPr defaultColWidth="9.140625" defaultRowHeight="12.75"/>
  <cols>
    <col min="1" max="1" width="62.8515625" style="3" customWidth="1"/>
    <col min="2" max="3" width="17.00390625" style="3" customWidth="1"/>
  </cols>
  <sheetData>
    <row r="1" spans="1:2" ht="84" customHeight="1" thickBot="1">
      <c r="A1" s="1" t="s">
        <v>26</v>
      </c>
      <c r="B1" s="2"/>
    </row>
    <row r="2" spans="1:3" s="7" customFormat="1" ht="41.25" customHeight="1" thickBot="1" thickTop="1">
      <c r="A2" s="4" t="s">
        <v>0</v>
      </c>
      <c r="B2" s="5"/>
      <c r="C2" s="6"/>
    </row>
    <row r="3" spans="1:3" ht="14.25" thickBot="1" thickTop="1">
      <c r="A3" s="8" t="s">
        <v>1</v>
      </c>
      <c r="B3" s="9" t="s">
        <v>2</v>
      </c>
      <c r="C3" s="10" t="s">
        <v>3</v>
      </c>
    </row>
    <row r="4" spans="1:3" ht="14.25" thickBot="1" thickTop="1">
      <c r="A4" s="11" t="s">
        <v>4</v>
      </c>
      <c r="B4" s="12"/>
      <c r="C4" s="13"/>
    </row>
    <row r="5" spans="1:3" ht="13.5" thickTop="1">
      <c r="A5" s="14" t="s">
        <v>5</v>
      </c>
      <c r="B5" s="15">
        <f>CEILING(116/'[1]Dollar Rate'!J26,1)</f>
        <v>39</v>
      </c>
      <c r="C5" s="16">
        <f>CEILING(116/'[1]Dollar Rate'!J26,1)</f>
        <v>39</v>
      </c>
    </row>
    <row r="6" spans="1:3" ht="12.75">
      <c r="A6" s="17" t="s">
        <v>6</v>
      </c>
      <c r="B6" s="18">
        <f>CEILING(232/'[1]Dollar Rate'!J26,1)</f>
        <v>78</v>
      </c>
      <c r="C6" s="19">
        <f>CEILING(232/'[1]Dollar Rate'!J26,1)</f>
        <v>78</v>
      </c>
    </row>
    <row r="7" spans="1:3" ht="12.75">
      <c r="A7" s="17" t="s">
        <v>7</v>
      </c>
      <c r="B7" s="18">
        <f>CEILING(153/'[1]Dollar Rate'!J26,1)</f>
        <v>52</v>
      </c>
      <c r="C7" s="19">
        <f>CEILING(153/'[1]Dollar Rate'!J26,1)</f>
        <v>52</v>
      </c>
    </row>
    <row r="8" spans="1:3" ht="12.75">
      <c r="A8" s="17" t="s">
        <v>8</v>
      </c>
      <c r="B8" s="20">
        <f>CEILING(95/'[1]Dollar Rate'!J26,1)</f>
        <v>32</v>
      </c>
      <c r="C8" s="21">
        <f>CEILING(95/'[1]Dollar Rate'!J26,1)</f>
        <v>32</v>
      </c>
    </row>
    <row r="9" spans="1:3" ht="12.75">
      <c r="A9" s="17" t="s">
        <v>9</v>
      </c>
      <c r="B9" s="18">
        <f>CEILING(194/'[1]Dollar Rate'!J26,1)</f>
        <v>65</v>
      </c>
      <c r="C9" s="19">
        <f>CEILING(194/'[1]Dollar Rate'!J26,1)</f>
        <v>65</v>
      </c>
    </row>
    <row r="10" spans="1:3" ht="12.75">
      <c r="A10" s="17" t="s">
        <v>10</v>
      </c>
      <c r="B10" s="18">
        <f>CEILING(116/'[1]Dollar Rate'!J26,1)</f>
        <v>39</v>
      </c>
      <c r="C10" s="19">
        <f>CEILING(116/'[1]Dollar Rate'!J26,1)</f>
        <v>39</v>
      </c>
    </row>
    <row r="11" spans="1:3" ht="66.75" customHeight="1">
      <c r="A11" s="22" t="s">
        <v>11</v>
      </c>
      <c r="B11" s="23"/>
      <c r="C11" s="24"/>
    </row>
    <row r="12" spans="1:3" ht="16.5" customHeight="1" thickBot="1">
      <c r="A12" s="25" t="s">
        <v>12</v>
      </c>
      <c r="B12" s="26"/>
      <c r="C12" s="27"/>
    </row>
    <row r="13" spans="1:3" ht="14.25" thickBot="1" thickTop="1">
      <c r="A13" s="11" t="s">
        <v>13</v>
      </c>
      <c r="B13" s="28"/>
      <c r="C13" s="29"/>
    </row>
    <row r="14" spans="1:3" ht="13.5" thickTop="1">
      <c r="A14" s="14" t="s">
        <v>14</v>
      </c>
      <c r="B14" s="15">
        <f>CEILING(87/'[1]Dollar Rate'!J26,1)</f>
        <v>30</v>
      </c>
      <c r="C14" s="16">
        <f>CEILING(65/'[1]Dollar Rate'!J26,1)</f>
        <v>22</v>
      </c>
    </row>
    <row r="15" spans="1:3" ht="12.75">
      <c r="A15" s="17" t="s">
        <v>15</v>
      </c>
      <c r="B15" s="18">
        <f>CEILING(87/'[1]Dollar Rate'!J26,1)</f>
        <v>30</v>
      </c>
      <c r="C15" s="19">
        <f>CEILING(65/'[1]Dollar Rate'!J26,1)</f>
        <v>22</v>
      </c>
    </row>
    <row r="16" spans="1:3" ht="12.75">
      <c r="A16" s="30" t="s">
        <v>16</v>
      </c>
      <c r="B16" s="31">
        <f>CEILING(83/'[1]Dollar Rate'!J26,1)</f>
        <v>28</v>
      </c>
      <c r="C16" s="32">
        <f>CEILING(60/'[1]Dollar Rate'!J26,1)</f>
        <v>21</v>
      </c>
    </row>
    <row r="17" spans="1:3" ht="13.5" thickBot="1">
      <c r="A17" s="33" t="s">
        <v>17</v>
      </c>
      <c r="B17" s="34">
        <f>CEILING(83/'[1]Dollar Rate'!J26,1)</f>
        <v>28</v>
      </c>
      <c r="C17" s="35">
        <f>CEILING(60/'[1]Dollar Rate'!J26,1)</f>
        <v>21</v>
      </c>
    </row>
    <row r="18" spans="1:3" ht="14.25" thickBot="1" thickTop="1">
      <c r="A18" s="11" t="s">
        <v>18</v>
      </c>
      <c r="B18" s="12"/>
      <c r="C18" s="13"/>
    </row>
    <row r="19" spans="1:3" ht="13.5" thickTop="1">
      <c r="A19" s="17" t="s">
        <v>14</v>
      </c>
      <c r="B19" s="36">
        <f>CEILING(109/'[1]Dollar Rate'!J26,1)</f>
        <v>37</v>
      </c>
      <c r="C19" s="37">
        <f>CEILING(87/'[1]Dollar Rate'!J26,1)</f>
        <v>30</v>
      </c>
    </row>
    <row r="20" spans="1:3" ht="13.5" thickBot="1">
      <c r="A20" s="38" t="s">
        <v>15</v>
      </c>
      <c r="B20" s="39">
        <f>CEILING(109/'[1]Dollar Rate'!J26,1)</f>
        <v>37</v>
      </c>
      <c r="C20" s="40">
        <f>CEILING(87/'[1]Dollar Rate'!J26,1)</f>
        <v>30</v>
      </c>
    </row>
    <row r="21" spans="1:3" ht="14.25" thickBot="1" thickTop="1">
      <c r="A21" s="11" t="s">
        <v>19</v>
      </c>
      <c r="B21" s="12"/>
      <c r="C21" s="13"/>
    </row>
    <row r="22" spans="1:3" ht="13.5" thickTop="1">
      <c r="A22" s="41" t="s">
        <v>20</v>
      </c>
      <c r="B22" s="42">
        <f>CEILING(47/'[1]Dollar Rate'!J26,1)</f>
        <v>16</v>
      </c>
      <c r="C22" s="43">
        <f>CEILING(29/'[1]Dollar Rate'!J26,1)</f>
        <v>10</v>
      </c>
    </row>
    <row r="23" spans="1:3" ht="12.75">
      <c r="A23" s="30" t="s">
        <v>21</v>
      </c>
      <c r="B23" s="44">
        <f>CEILING(47/'[1]Dollar Rate'!J26,1)</f>
        <v>16</v>
      </c>
      <c r="C23" s="45">
        <f>CEILING(29/'[1]Dollar Rate'!J26,1)</f>
        <v>10</v>
      </c>
    </row>
    <row r="24" spans="1:3" ht="12.75">
      <c r="A24" s="30" t="s">
        <v>22</v>
      </c>
      <c r="B24" s="44">
        <f>CEILING(65/'[1]Dollar Rate'!J26,1)</f>
        <v>22</v>
      </c>
      <c r="C24" s="45">
        <f>CEILING(32/'[1]Dollar Rate'!J26,1)</f>
        <v>11</v>
      </c>
    </row>
    <row r="25" spans="1:3" ht="12.75">
      <c r="A25" s="30" t="s">
        <v>23</v>
      </c>
      <c r="B25" s="44">
        <f>CEILING(65/'[1]Dollar Rate'!J26,1)</f>
        <v>22</v>
      </c>
      <c r="C25" s="45">
        <f>CEILING(32/'[1]Dollar Rate'!J26,1)</f>
        <v>11</v>
      </c>
    </row>
    <row r="26" spans="1:3" ht="12.75">
      <c r="A26" s="30" t="s">
        <v>24</v>
      </c>
      <c r="B26" s="46">
        <f>CEILING(58/'[1]Dollar Rate'!J26,1)</f>
        <v>20</v>
      </c>
      <c r="C26" s="47">
        <f>CEILING(32/'[1]Dollar Rate'!J26,1)</f>
        <v>11</v>
      </c>
    </row>
    <row r="27" spans="1:3" ht="12.75">
      <c r="A27" s="48" t="s">
        <v>25</v>
      </c>
      <c r="B27" s="46">
        <f>CEILING(58/'[1]Dollar Rate'!J26,1)</f>
        <v>20</v>
      </c>
      <c r="C27" s="47">
        <f>CEILING(32/'[1]Dollar Rate'!J26,1)</f>
        <v>11</v>
      </c>
    </row>
    <row r="28" spans="1:3" ht="12.75">
      <c r="A28" s="30" t="s">
        <v>16</v>
      </c>
      <c r="B28" s="46">
        <f>CEILING(73/'[1]Dollar Rate'!J26,1)</f>
        <v>25</v>
      </c>
      <c r="C28" s="47">
        <f>CEILING(47/'[1]Dollar Rate'!J26,1)</f>
        <v>16</v>
      </c>
    </row>
    <row r="29" spans="1:3" ht="13.5" thickBot="1">
      <c r="A29" s="33" t="s">
        <v>17</v>
      </c>
      <c r="B29" s="49">
        <f>CEILING(73/'[1]Dollar Rate'!J26,1)</f>
        <v>25</v>
      </c>
      <c r="C29" s="50">
        <f>CEILING(47/'[1]Dollar Rate'!J26,1)</f>
        <v>16</v>
      </c>
    </row>
    <row r="30" ht="13.5" thickTop="1"/>
  </sheetData>
  <mergeCells count="8">
    <mergeCell ref="A1:B1"/>
    <mergeCell ref="A2:C2"/>
    <mergeCell ref="A13:C13"/>
    <mergeCell ref="A18:C18"/>
    <mergeCell ref="A21:C21"/>
    <mergeCell ref="A4:C4"/>
    <mergeCell ref="A11:C11"/>
    <mergeCell ref="A12:C12"/>
  </mergeCells>
  <printOptions horizontalCentered="1" verticalCentered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dcterms:created xsi:type="dcterms:W3CDTF">2006-10-24T07:41:55Z</dcterms:created>
  <dcterms:modified xsi:type="dcterms:W3CDTF">2006-10-24T07:42:18Z</dcterms:modified>
  <cp:category/>
  <cp:version/>
  <cp:contentType/>
  <cp:contentStatus/>
</cp:coreProperties>
</file>