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<sst xmlns="http://schemas.openxmlformats.org/spreadsheetml/2006/main" count="220" uniqueCount="77">
  <si>
    <t xml:space="preserve">Даты заездов    </t>
  </si>
  <si>
    <t>Deluxe</t>
  </si>
  <si>
    <t>DBL 1st child (2-12)</t>
  </si>
  <si>
    <t>14н.</t>
  </si>
  <si>
    <t>7н.</t>
  </si>
  <si>
    <t>Baohong Hotel (ex.Rendezvous) Корпус 2 5* (Дадунхай), BB</t>
  </si>
  <si>
    <t>Courtyard</t>
  </si>
  <si>
    <t>Crowne Plaza Sanya 5* (Ялуньвань), BB</t>
  </si>
  <si>
    <t>Premier</t>
  </si>
  <si>
    <t>DBL 1st Child (12-16)</t>
  </si>
  <si>
    <t>TWIN 1st Child (12-16)</t>
  </si>
  <si>
    <t>TWIN 1st child (2-12)</t>
  </si>
  <si>
    <t>DBL 1st child (0-6)</t>
  </si>
  <si>
    <t>Deluxe Sea View</t>
  </si>
  <si>
    <t>Deluxe Mountain View</t>
  </si>
  <si>
    <t>Kempinski Resort &amp; Spa Sanya 5* (Санья), BB</t>
  </si>
  <si>
    <t>Sheraton 5* (Ялуньвань), BB</t>
  </si>
  <si>
    <t>Superior Garden</t>
  </si>
  <si>
    <t xml:space="preserve">DBL </t>
  </si>
  <si>
    <t xml:space="preserve">SNGL </t>
  </si>
  <si>
    <t xml:space="preserve">TWIN </t>
  </si>
  <si>
    <t xml:space="preserve">DBL Extra Bed Adult </t>
  </si>
  <si>
    <t>КИТАЙ</t>
  </si>
  <si>
    <t>о. ХАЙНАНЬ</t>
  </si>
  <si>
    <t xml:space="preserve">Продолжительность тура 7, 14 ночей </t>
  </si>
  <si>
    <t>В стоимость тура входит:</t>
  </si>
  <si>
    <t>Доплату за перелет премиальным и бизнес классом уточняйте у менеджера</t>
  </si>
  <si>
    <t>При бронировании указывать: фамилия и имя (латинская транскрипция), номер загранпаспорта, срок действия паспорта, гражданство, дата рождения.</t>
  </si>
  <si>
    <t>ЗАЛИВ ЯЛУНЬВАНЬ</t>
  </si>
  <si>
    <t>ЗАЛИВ ДАДУНХАЙ</t>
  </si>
  <si>
    <t>БУХТА САНЬЯ</t>
  </si>
  <si>
    <t>Доплата за индивидуальный трансфер аэропорт - отель - аэропорт (за обычную машину):</t>
  </si>
  <si>
    <t>аэропорт Санья - отели бухты Дадунхай, 
Ялуньвань, Санья</t>
  </si>
  <si>
    <t>1-2 чел.</t>
  </si>
  <si>
    <t>100 у.е.</t>
  </si>
  <si>
    <t>3 -5 чел.</t>
  </si>
  <si>
    <t>130 у.е.</t>
  </si>
  <si>
    <t>6-11 чел.</t>
  </si>
  <si>
    <t>150 у.е.</t>
  </si>
  <si>
    <t>12-20 чел.</t>
  </si>
  <si>
    <t>200 у.е.</t>
  </si>
  <si>
    <t xml:space="preserve">Доплата за Бизнес класс: </t>
  </si>
  <si>
    <t>Даты заездов</t>
  </si>
  <si>
    <t>Продолжительность</t>
  </si>
  <si>
    <t>Доплата</t>
  </si>
  <si>
    <t>7 н.   14 н.</t>
  </si>
  <si>
    <t>999 у.е.</t>
  </si>
  <si>
    <t>*1 условная единица = 1 Доллар США. Оплата производится в рублях по внутреннему курсу компании, равному курсу ЦБ+2%, на день оплаты</t>
  </si>
  <si>
    <t>Hilton Sanya Resort&amp;Spa 5* (Ялуньвань), BB</t>
  </si>
  <si>
    <t>Ocean</t>
  </si>
  <si>
    <t>DBL 1st child (2-7)</t>
  </si>
  <si>
    <t>DBL 1st child (7-12)</t>
  </si>
  <si>
    <t xml:space="preserve">TWIN Extra Bed Adult </t>
  </si>
  <si>
    <t>Cactus Resort Sanya 4* (Ялуньвань), BB</t>
  </si>
  <si>
    <t>Superior Mountain view</t>
  </si>
  <si>
    <t>Deluxe Pool View</t>
  </si>
  <si>
    <t>Resort Intime 5* (Дадунхай), BB</t>
  </si>
  <si>
    <t>Обязательно оплачивается барбекю 25 у.е. - 1 чел./ 1 раз. 
Обязательно оплачивается ужин (китайская кухня) 18 у.е. - 1 чел./ 1 раз.</t>
  </si>
  <si>
    <t>Standard</t>
  </si>
  <si>
    <t>Superior Sea View</t>
  </si>
  <si>
    <t>DBL 1st child (2-11)</t>
  </si>
  <si>
    <t>Deluxe Ocean View</t>
  </si>
  <si>
    <t>Holiday  Inn (Sanya) 5* (Санья), BB</t>
  </si>
  <si>
    <t>Le Meridien Shimei Bay Beach Resort &amp; SPA 5* (Ши Мей Бей), BB</t>
  </si>
  <si>
    <t>Ocean View</t>
  </si>
  <si>
    <t>ЗАЛИВ ШИ МЕЙ БЕЙ</t>
  </si>
  <si>
    <t>03.09-17.09.2009</t>
  </si>
  <si>
    <t>Marriott 5* (Ялуньвань), BB</t>
  </si>
  <si>
    <t>SPO-373</t>
  </si>
  <si>
    <t>ВЫЛЕТЫ 17.09.09, 24.09.09, 01.10.09</t>
  </si>
  <si>
    <t>DBL 1st Child (6-12)</t>
  </si>
  <si>
    <t>Green View</t>
  </si>
  <si>
    <t xml:space="preserve">Цены даны в условных единицах* на человека и действительны для новых заявок, поступивших с 12ч : 00 мин. 03.09.09 </t>
  </si>
  <si>
    <r>
      <t>авиаперелет Москва-Санья (о.Хайнань)-Москва а/к "Трансаэро" эконом класс; групповой трансфер аэропорт-отель-аэропорт ; услуги русскоговорящего гида; размещение в отеле; питание-завтраки; медицинская страховка</t>
    </r>
    <r>
      <rPr>
        <sz val="10"/>
        <rFont val="Arial"/>
        <family val="2"/>
      </rPr>
      <t>.</t>
    </r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</si>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</sst>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dd/mm/yy;@"/>
  </numFmts>
  <fonts count="2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"/>
      <family val="0"/>
    </font>
    <font>
      <b/>
      <sz val="22"/>
      <color indexed="12"/>
      <name val="Arial"/>
      <family val="2"/>
    </font>
    <font>
      <b/>
      <sz val="22"/>
      <color indexed="10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8"/>
      <name val="Arial"/>
      <family val="2"/>
    </font>
    <font>
      <b/>
      <sz val="9"/>
      <name val="Arial Cyr"/>
      <family val="2"/>
    </font>
    <font>
      <sz val="12"/>
      <name val="Times New Roman"/>
      <family val="1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8"/>
      <name val="Arial Cyr"/>
      <family val="2"/>
    </font>
    <font>
      <b/>
      <sz val="16"/>
      <name val="Arial"/>
      <family val="2"/>
    </font>
    <font>
      <b/>
      <sz val="10"/>
      <color indexed="10"/>
      <name val="Arial Cyr"/>
      <family val="2"/>
    </font>
    <font>
      <b/>
      <sz val="10"/>
      <color indexed="12"/>
      <name val="Arial"/>
      <family val="0"/>
    </font>
    <font>
      <b/>
      <sz val="26"/>
      <color indexed="10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Tahoma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 wrapText="1"/>
      <protection/>
    </xf>
    <xf numFmtId="0" fontId="14" fillId="0" borderId="0">
      <alignment vertical="center" wrapText="1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172" fontId="2" fillId="0" borderId="1" xfId="0" applyFill="1" applyBorder="1" applyAlignment="1">
      <alignment horizontal="center" vertical="top" wrapText="1"/>
    </xf>
    <xf numFmtId="0" fontId="1" fillId="0" borderId="0" xfId="0" applyFill="1" applyBorder="1" applyAlignment="1">
      <alignment vertical="top"/>
    </xf>
    <xf numFmtId="0" fontId="1" fillId="0" borderId="0" xfId="0" applyFill="1" applyBorder="1" applyAlignment="1">
      <alignment vertical="top"/>
    </xf>
    <xf numFmtId="0" fontId="0" fillId="0" borderId="0" xfId="0" applyAlignment="1">
      <alignment/>
    </xf>
    <xf numFmtId="0" fontId="0" fillId="0" borderId="0" xfId="18" applyFill="1">
      <alignment wrapText="1"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18" applyFont="1" applyFill="1" applyAlignment="1">
      <alignment horizontal="left" vertical="center" wrapText="1"/>
      <protection/>
    </xf>
    <xf numFmtId="0" fontId="3" fillId="0" borderId="0" xfId="18" applyFont="1" applyFill="1" applyAlignment="1">
      <alignment horizontal="left" vertical="center" wrapText="1"/>
      <protection/>
    </xf>
    <xf numFmtId="0" fontId="10" fillId="0" borderId="0" xfId="18" applyFont="1" applyFill="1" applyAlignment="1">
      <alignment horizontal="left"/>
      <protection/>
    </xf>
    <xf numFmtId="0" fontId="11" fillId="0" borderId="0" xfId="18" applyFont="1" applyFill="1" applyAlignment="1">
      <alignment horizontal="left"/>
      <protection/>
    </xf>
    <xf numFmtId="0" fontId="11" fillId="0" borderId="0" xfId="18" applyFont="1" applyFill="1" applyAlignment="1">
      <alignment horizontal="center"/>
      <protection/>
    </xf>
    <xf numFmtId="0" fontId="3" fillId="0" borderId="0" xfId="18" applyFont="1" applyFill="1" applyAlignment="1">
      <alignment horizontal="center" vertical="center" wrapText="1"/>
      <protection/>
    </xf>
    <xf numFmtId="0" fontId="11" fillId="0" borderId="0" xfId="18" applyFont="1" applyFill="1" applyAlignment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172" fontId="9" fillId="0" borderId="1" xfId="0" applyFont="1" applyFill="1" applyBorder="1" applyAlignment="1">
      <alignment horizontal="center" vertical="top" wrapText="1"/>
    </xf>
    <xf numFmtId="0" fontId="2" fillId="0" borderId="0" xfId="0" applyFill="1" applyBorder="1" applyAlignment="1">
      <alignment horizontal="left" vertical="top"/>
    </xf>
    <xf numFmtId="0" fontId="2" fillId="2" borderId="0" xfId="0" applyFill="1" applyBorder="1" applyAlignment="1">
      <alignment horizontal="left" vertical="top" wrapText="1"/>
    </xf>
    <xf numFmtId="172" fontId="9" fillId="0" borderId="0" xfId="0" applyFont="1" applyFill="1" applyBorder="1" applyAlignment="1">
      <alignment horizontal="center" vertical="top" wrapText="1"/>
    </xf>
    <xf numFmtId="172" fontId="2" fillId="0" borderId="0" xfId="0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9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172" fontId="2" fillId="0" borderId="1" xfId="0" applyNumberFormat="1" applyFont="1" applyFill="1" applyBorder="1" applyAlignment="1">
      <alignment horizontal="center" vertical="top" wrapText="1"/>
    </xf>
    <xf numFmtId="172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1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center" vertical="top" wrapText="1"/>
    </xf>
    <xf numFmtId="0" fontId="2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3" fillId="0" borderId="4" xfId="19" applyFont="1" applyFill="1" applyBorder="1" applyAlignment="1">
      <alignment horizontal="center" vertical="center" wrapText="1"/>
      <protection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3" fillId="0" borderId="7" xfId="19" applyFont="1" applyFill="1" applyBorder="1" applyAlignment="1">
      <alignment horizontal="center" vertical="center" wrapText="1"/>
      <protection/>
    </xf>
    <xf numFmtId="0" fontId="13" fillId="0" borderId="8" xfId="19" applyFont="1" applyFill="1" applyBorder="1" applyAlignment="1">
      <alignment horizontal="center" vertical="center" wrapText="1"/>
      <protection/>
    </xf>
    <xf numFmtId="0" fontId="13" fillId="0" borderId="9" xfId="19" applyFont="1" applyFill="1" applyBorder="1" applyAlignment="1">
      <alignment horizontal="center" vertical="center" wrapText="1"/>
      <protection/>
    </xf>
    <xf numFmtId="14" fontId="2" fillId="0" borderId="10" xfId="0" applyNumberFormat="1" applyFill="1" applyBorder="1" applyAlignment="1">
      <alignment horizontal="center" vertical="top"/>
    </xf>
    <xf numFmtId="14" fontId="2" fillId="0" borderId="11" xfId="0" applyNumberFormat="1" applyFill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14" fontId="2" fillId="0" borderId="12" xfId="0" applyNumberFormat="1" applyFill="1" applyBorder="1" applyAlignment="1">
      <alignment horizontal="center" vertical="top"/>
    </xf>
    <xf numFmtId="0" fontId="2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0" xfId="18" applyFont="1" applyFill="1" applyAlignment="1">
      <alignment horizontal="right"/>
      <protection/>
    </xf>
    <xf numFmtId="0" fontId="7" fillId="0" borderId="0" xfId="18" applyFont="1" applyFill="1" applyAlignment="1">
      <alignment horizontal="center" vertical="center"/>
      <protection/>
    </xf>
    <xf numFmtId="0" fontId="8" fillId="0" borderId="0" xfId="18" applyFont="1" applyFill="1" applyAlignment="1">
      <alignment horizontal="center" vertical="center"/>
      <protection/>
    </xf>
    <xf numFmtId="0" fontId="4" fillId="0" borderId="0" xfId="15" applyFont="1" applyFill="1" applyBorder="1" applyAlignment="1">
      <alignment horizontal="right"/>
    </xf>
    <xf numFmtId="0" fontId="4" fillId="0" borderId="15" xfId="15" applyFont="1" applyFill="1" applyBorder="1" applyAlignment="1">
      <alignment horizontal="right"/>
    </xf>
    <xf numFmtId="0" fontId="6" fillId="0" borderId="8" xfId="18" applyFont="1" applyFill="1" applyBorder="1" applyAlignment="1">
      <alignment horizontal="center" vertical="center"/>
      <protection/>
    </xf>
    <xf numFmtId="0" fontId="3" fillId="0" borderId="0" xfId="18" applyFont="1" applyFill="1" applyAlignment="1">
      <alignment horizontal="left" vertical="center"/>
      <protection/>
    </xf>
    <xf numFmtId="0" fontId="0" fillId="0" borderId="0" xfId="18" applyFont="1" applyFill="1" applyAlignment="1">
      <alignment horizontal="left" vertical="center" wrapText="1"/>
      <protection/>
    </xf>
    <xf numFmtId="0" fontId="3" fillId="0" borderId="0" xfId="18" applyFont="1" applyFill="1" applyAlignment="1">
      <alignment horizontal="left" vertical="center" wrapText="1"/>
      <protection/>
    </xf>
    <xf numFmtId="0" fontId="3" fillId="0" borderId="0" xfId="18" applyFont="1" applyFill="1" applyAlignment="1">
      <alignment horizontal="center" vertical="center" wrapText="1"/>
      <protection/>
    </xf>
    <xf numFmtId="0" fontId="11" fillId="0" borderId="0" xfId="18" applyFont="1" applyFill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3" fillId="0" borderId="15" xfId="19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13" fillId="0" borderId="0" xfId="19" applyFont="1" applyFill="1" applyBorder="1" applyAlignment="1">
      <alignment horizontal="center" vertical="center" wrapText="1"/>
      <protection/>
    </xf>
    <xf numFmtId="0" fontId="13" fillId="0" borderId="18" xfId="19" applyFont="1" applyFill="1" applyBorder="1" applyAlignment="1">
      <alignment horizontal="center" vertical="center" wrapText="1"/>
      <protection/>
    </xf>
    <xf numFmtId="0" fontId="13" fillId="0" borderId="19" xfId="19" applyFont="1" applyFill="1" applyBorder="1" applyAlignment="1">
      <alignment horizontal="center" vertical="center" wrapText="1"/>
      <protection/>
    </xf>
    <xf numFmtId="0" fontId="13" fillId="0" borderId="15" xfId="19" applyFont="1" applyFill="1" applyBorder="1" applyAlignment="1">
      <alignment horizontal="center" vertical="center" wrapText="1"/>
      <protection/>
    </xf>
    <xf numFmtId="0" fontId="13" fillId="0" borderId="20" xfId="19" applyFont="1" applyFill="1" applyBorder="1" applyAlignment="1">
      <alignment horizontal="center" vertical="center" wrapText="1"/>
      <protection/>
    </xf>
    <xf numFmtId="0" fontId="13" fillId="0" borderId="2" xfId="19" applyFont="1" applyFill="1" applyBorder="1" applyAlignment="1">
      <alignment horizontal="center" vertical="center"/>
      <protection/>
    </xf>
    <xf numFmtId="16" fontId="13" fillId="0" borderId="2" xfId="19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left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3" fontId="18" fillId="0" borderId="21" xfId="0" applyNumberFormat="1" applyFont="1" applyFill="1" applyBorder="1" applyAlignment="1">
      <alignment horizontal="center" vertical="center"/>
    </xf>
    <xf numFmtId="173" fontId="18" fillId="0" borderId="22" xfId="0" applyNumberFormat="1" applyFont="1" applyFill="1" applyBorder="1" applyAlignment="1">
      <alignment horizontal="center" vertical="center"/>
    </xf>
    <xf numFmtId="173" fontId="18" fillId="0" borderId="23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0" fillId="0" borderId="0" xfId="18" applyFont="1" applyFill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3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wrapText="1"/>
    </xf>
    <xf numFmtId="4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wrapText="1"/>
    </xf>
    <xf numFmtId="49" fontId="25" fillId="2" borderId="0" xfId="15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2008.МСК.Китай.17.04-23.09.08 от 04.04.04" xfId="18"/>
    <cellStyle name="Обычный_transfers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Q144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12.28125" style="6" customWidth="1"/>
    <col min="2" max="12" width="12.28125" style="0" customWidth="1"/>
  </cols>
  <sheetData>
    <row r="1" spans="1:17" s="114" customFormat="1" ht="33.75">
      <c r="A1" s="112" t="s">
        <v>74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s="117" customFormat="1" ht="15.75">
      <c r="A2" s="115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s="120" customFormat="1" ht="27" customHeight="1">
      <c r="A3" s="118" t="s">
        <v>76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2" s="7" customFormat="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7" customFormat="1" ht="12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7" customFormat="1" ht="12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7" customFormat="1" ht="27.75">
      <c r="A7" s="75" t="s">
        <v>22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s="7" customFormat="1" ht="27.75">
      <c r="A8" s="71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s="7" customFormat="1" ht="27.75">
      <c r="A9" s="71" t="s">
        <v>68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s="7" customFormat="1" ht="23.25">
      <c r="A10" s="72" t="s">
        <v>69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7" customFormat="1" ht="25.5" customHeight="1">
      <c r="A11" s="72" t="s">
        <v>24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0" s="7" customFormat="1" ht="12.75" customHeight="1">
      <c r="A12" s="8"/>
      <c r="B12" s="9"/>
      <c r="C12" s="8"/>
      <c r="D12" s="8"/>
      <c r="E12" s="8"/>
      <c r="F12" s="8"/>
      <c r="G12" s="8"/>
      <c r="H12" s="8"/>
      <c r="I12" s="8"/>
      <c r="J12" s="8"/>
    </row>
    <row r="13" spans="1:12" s="7" customFormat="1" ht="12.75">
      <c r="A13" s="76" t="s">
        <v>25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s="7" customFormat="1" ht="27.75" customHeight="1">
      <c r="A14" s="77" t="s">
        <v>73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s="7" customFormat="1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7" customFormat="1" ht="12.75" customHeight="1">
      <c r="A16" s="78" t="s">
        <v>26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s="7" customFormat="1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s="7" customFormat="1" ht="12.75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s="7" customFormat="1" ht="12.75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7" customFormat="1" ht="24" customHeight="1">
      <c r="A20" s="79" t="s">
        <v>27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s="7" customFormat="1" ht="12.75" customHeight="1">
      <c r="A21" s="15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s="7" customFormat="1" ht="12.75">
      <c r="A22" s="80" t="s">
        <v>72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7" customFormat="1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3.25">
      <c r="A24" s="81" t="s">
        <v>28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2.7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s="33" customFormat="1" ht="63.75">
      <c r="A26" t="s">
        <v>7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s="33" customFormat="1" ht="13.5" customHeight="1">
      <c r="A27" s="64" t="s">
        <v>0</v>
      </c>
      <c r="B27" s="64"/>
      <c r="C27" s="67" t="s">
        <v>1</v>
      </c>
      <c r="D27" s="67"/>
      <c r="E27" s="67"/>
      <c r="F27" s="67"/>
      <c r="G27" s="67"/>
      <c r="H27" s="67" t="s">
        <v>8</v>
      </c>
      <c r="I27" s="67"/>
      <c r="J27" s="67"/>
      <c r="K27" s="67"/>
      <c r="L27" s="67"/>
    </row>
    <row r="28" spans="1:12" s="33" customFormat="1" ht="22.5">
      <c r="A28" s="64"/>
      <c r="B28" s="64"/>
      <c r="C28" s="34" t="s">
        <v>20</v>
      </c>
      <c r="D28" s="34" t="s">
        <v>52</v>
      </c>
      <c r="E28" s="34" t="s">
        <v>10</v>
      </c>
      <c r="F28" s="34" t="s">
        <v>11</v>
      </c>
      <c r="G28" s="34" t="s">
        <v>19</v>
      </c>
      <c r="H28" s="34" t="s">
        <v>18</v>
      </c>
      <c r="I28" s="34" t="s">
        <v>21</v>
      </c>
      <c r="J28" s="34" t="s">
        <v>9</v>
      </c>
      <c r="K28" s="34" t="s">
        <v>2</v>
      </c>
      <c r="L28" s="34" t="s">
        <v>19</v>
      </c>
    </row>
    <row r="29" spans="1:12" s="33" customFormat="1" ht="12.75">
      <c r="A29" s="62">
        <v>40073</v>
      </c>
      <c r="B29" s="35" t="s">
        <v>4</v>
      </c>
      <c r="C29" s="25">
        <v>999</v>
      </c>
      <c r="D29" s="3">
        <v>999</v>
      </c>
      <c r="E29" s="3">
        <v>999</v>
      </c>
      <c r="F29" s="3">
        <v>999</v>
      </c>
      <c r="G29" s="3">
        <v>1599</v>
      </c>
      <c r="H29" s="25">
        <v>1199</v>
      </c>
      <c r="I29" s="3">
        <v>1199</v>
      </c>
      <c r="J29" s="3">
        <v>1199</v>
      </c>
      <c r="K29" s="3">
        <v>1199</v>
      </c>
      <c r="L29" s="3">
        <v>1799</v>
      </c>
    </row>
    <row r="30" spans="1:12" s="33" customFormat="1" ht="12.75">
      <c r="A30" s="63"/>
      <c r="B30" s="35" t="s">
        <v>3</v>
      </c>
      <c r="C30" s="25">
        <v>1599</v>
      </c>
      <c r="D30" s="3">
        <v>1599</v>
      </c>
      <c r="E30" s="3">
        <v>1299</v>
      </c>
      <c r="F30" s="3">
        <v>1299</v>
      </c>
      <c r="G30" s="3">
        <v>2399</v>
      </c>
      <c r="H30" s="25">
        <v>1799</v>
      </c>
      <c r="I30" s="3">
        <v>1599</v>
      </c>
      <c r="J30" s="3">
        <v>1499</v>
      </c>
      <c r="K30" s="3">
        <v>1499</v>
      </c>
      <c r="L30" s="3">
        <v>2599</v>
      </c>
    </row>
    <row r="31" spans="1:12" s="33" customFormat="1" ht="12.75">
      <c r="A31" s="62">
        <v>40080</v>
      </c>
      <c r="B31" s="35" t="s">
        <v>4</v>
      </c>
      <c r="C31" s="25">
        <v>1099</v>
      </c>
      <c r="D31" s="3">
        <v>1099</v>
      </c>
      <c r="E31" s="3">
        <v>999</v>
      </c>
      <c r="F31" s="3">
        <v>999</v>
      </c>
      <c r="G31" s="3">
        <v>1599</v>
      </c>
      <c r="H31" s="25">
        <v>1299</v>
      </c>
      <c r="I31" s="3">
        <v>1299</v>
      </c>
      <c r="J31" s="3">
        <v>1199</v>
      </c>
      <c r="K31" s="3">
        <v>1199</v>
      </c>
      <c r="L31" s="3">
        <v>1799</v>
      </c>
    </row>
    <row r="32" spans="1:12" s="33" customFormat="1" ht="12.75">
      <c r="A32" s="63"/>
      <c r="B32" s="35" t="s">
        <v>3</v>
      </c>
      <c r="C32" s="25">
        <v>1699</v>
      </c>
      <c r="D32" s="3">
        <v>1699</v>
      </c>
      <c r="E32" s="3">
        <v>1299</v>
      </c>
      <c r="F32" s="3">
        <v>1299</v>
      </c>
      <c r="G32" s="3">
        <v>2499</v>
      </c>
      <c r="H32" s="25">
        <v>1899</v>
      </c>
      <c r="I32" s="3">
        <v>1699</v>
      </c>
      <c r="J32" s="3">
        <v>1499</v>
      </c>
      <c r="K32" s="3">
        <v>1499</v>
      </c>
      <c r="L32" s="3">
        <v>2899</v>
      </c>
    </row>
    <row r="33" spans="1:12" s="33" customFormat="1" ht="12.75">
      <c r="A33" s="62">
        <v>40087</v>
      </c>
      <c r="B33" s="35" t="s">
        <v>4</v>
      </c>
      <c r="C33" s="46">
        <v>1299</v>
      </c>
      <c r="D33" s="36">
        <v>1199</v>
      </c>
      <c r="E33" s="36">
        <v>1199</v>
      </c>
      <c r="F33" s="36">
        <v>1199</v>
      </c>
      <c r="G33" s="36">
        <v>1699</v>
      </c>
      <c r="H33" s="46">
        <v>1499</v>
      </c>
      <c r="I33" s="36">
        <v>1399</v>
      </c>
      <c r="J33" s="36">
        <v>1399</v>
      </c>
      <c r="K33" s="36">
        <v>1399</v>
      </c>
      <c r="L33" s="36">
        <v>2199</v>
      </c>
    </row>
    <row r="34" spans="1:12" s="33" customFormat="1" ht="12.75">
      <c r="A34" s="65"/>
      <c r="B34" s="35" t="s">
        <v>3</v>
      </c>
      <c r="C34" s="46">
        <v>1999</v>
      </c>
      <c r="D34" s="36">
        <v>1999</v>
      </c>
      <c r="E34" s="36">
        <v>1499</v>
      </c>
      <c r="F34" s="36">
        <v>1499</v>
      </c>
      <c r="G34" s="36">
        <v>3299</v>
      </c>
      <c r="H34" s="46">
        <v>2199</v>
      </c>
      <c r="I34" s="36">
        <v>1999</v>
      </c>
      <c r="J34" s="36">
        <v>1699</v>
      </c>
      <c r="K34" s="36">
        <v>1699</v>
      </c>
      <c r="L34" s="36">
        <v>3499</v>
      </c>
    </row>
    <row r="35" spans="1:12" ht="12.75">
      <c r="A35" s="26"/>
      <c r="B35" s="27"/>
      <c r="C35" s="28"/>
      <c r="D35" s="29"/>
      <c r="E35" s="29"/>
      <c r="F35" s="29"/>
      <c r="G35" s="28"/>
      <c r="H35" s="29"/>
      <c r="I35" s="29"/>
      <c r="J35" s="29"/>
      <c r="K35" s="29"/>
      <c r="L35" s="2"/>
    </row>
    <row r="36" spans="1:12" s="33" customFormat="1" ht="38.25">
      <c r="A36" t="s">
        <v>16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s="33" customFormat="1" ht="13.5" customHeight="1">
      <c r="A37" s="64" t="s">
        <v>0</v>
      </c>
      <c r="B37" s="64"/>
      <c r="C37" s="67" t="s">
        <v>17</v>
      </c>
      <c r="D37" s="67"/>
      <c r="E37" s="67"/>
      <c r="F37" s="67"/>
      <c r="G37" s="67"/>
      <c r="H37" s="67" t="s">
        <v>13</v>
      </c>
      <c r="I37" s="67"/>
      <c r="J37" s="67"/>
      <c r="K37" s="67"/>
      <c r="L37" s="67"/>
    </row>
    <row r="38" spans="1:12" s="33" customFormat="1" ht="22.5">
      <c r="A38" s="64"/>
      <c r="B38" s="64"/>
      <c r="C38" s="34" t="s">
        <v>18</v>
      </c>
      <c r="D38" s="34" t="s">
        <v>21</v>
      </c>
      <c r="E38" s="34" t="s">
        <v>12</v>
      </c>
      <c r="F38" s="34" t="s">
        <v>70</v>
      </c>
      <c r="G38" s="34" t="s">
        <v>19</v>
      </c>
      <c r="H38" s="34" t="s">
        <v>18</v>
      </c>
      <c r="I38" s="34" t="s">
        <v>21</v>
      </c>
      <c r="J38" s="34" t="s">
        <v>12</v>
      </c>
      <c r="K38" s="34" t="s">
        <v>70</v>
      </c>
      <c r="L38" s="34" t="s">
        <v>19</v>
      </c>
    </row>
    <row r="39" spans="1:12" s="33" customFormat="1" ht="12.75">
      <c r="A39" s="62">
        <v>40073</v>
      </c>
      <c r="B39" s="35" t="s">
        <v>4</v>
      </c>
      <c r="C39" s="25">
        <v>1599</v>
      </c>
      <c r="D39" s="3">
        <v>1499</v>
      </c>
      <c r="E39" s="3">
        <v>999</v>
      </c>
      <c r="F39" s="3">
        <v>999</v>
      </c>
      <c r="G39" s="3">
        <f aca="true" t="shared" si="0" ref="G39:G44">C39*2-700</f>
        <v>2498</v>
      </c>
      <c r="H39" s="25">
        <v>1799</v>
      </c>
      <c r="I39" s="3">
        <v>1599</v>
      </c>
      <c r="J39" s="3">
        <v>999</v>
      </c>
      <c r="K39" s="3">
        <v>999</v>
      </c>
      <c r="L39" s="3">
        <f aca="true" t="shared" si="1" ref="L39:L44">H39*2-700</f>
        <v>2898</v>
      </c>
    </row>
    <row r="40" spans="1:12" s="33" customFormat="1" ht="12.75">
      <c r="A40" s="63"/>
      <c r="B40" s="35" t="s">
        <v>3</v>
      </c>
      <c r="C40" s="25">
        <v>2799</v>
      </c>
      <c r="D40" s="3">
        <v>2299</v>
      </c>
      <c r="E40" s="3">
        <v>999</v>
      </c>
      <c r="F40" s="3">
        <v>999</v>
      </c>
      <c r="G40" s="3">
        <f t="shared" si="0"/>
        <v>4898</v>
      </c>
      <c r="H40" s="25">
        <v>3199</v>
      </c>
      <c r="I40" s="3">
        <v>2499</v>
      </c>
      <c r="J40" s="3">
        <v>999</v>
      </c>
      <c r="K40" s="3">
        <v>999</v>
      </c>
      <c r="L40" s="3">
        <f t="shared" si="1"/>
        <v>5698</v>
      </c>
    </row>
    <row r="41" spans="1:12" s="33" customFormat="1" ht="12.75">
      <c r="A41" s="62">
        <v>40080</v>
      </c>
      <c r="B41" s="35" t="s">
        <v>4</v>
      </c>
      <c r="C41" s="25">
        <v>1799</v>
      </c>
      <c r="D41" s="3">
        <v>1499</v>
      </c>
      <c r="E41" s="3">
        <v>999</v>
      </c>
      <c r="F41" s="3">
        <v>999</v>
      </c>
      <c r="G41" s="3">
        <f t="shared" si="0"/>
        <v>2898</v>
      </c>
      <c r="H41" s="25">
        <v>1999</v>
      </c>
      <c r="I41" s="3">
        <v>1599</v>
      </c>
      <c r="J41" s="3">
        <v>999</v>
      </c>
      <c r="K41" s="3">
        <v>999</v>
      </c>
      <c r="L41" s="3">
        <f t="shared" si="1"/>
        <v>3298</v>
      </c>
    </row>
    <row r="42" spans="1:12" s="33" customFormat="1" ht="12.75">
      <c r="A42" s="63"/>
      <c r="B42" s="35" t="s">
        <v>3</v>
      </c>
      <c r="C42" s="25">
        <v>2899</v>
      </c>
      <c r="D42" s="3">
        <v>2299</v>
      </c>
      <c r="E42" s="3">
        <v>999</v>
      </c>
      <c r="F42" s="3">
        <v>999</v>
      </c>
      <c r="G42" s="3">
        <f t="shared" si="0"/>
        <v>5098</v>
      </c>
      <c r="H42" s="25">
        <v>3399</v>
      </c>
      <c r="I42" s="3">
        <v>2499</v>
      </c>
      <c r="J42" s="3">
        <v>999</v>
      </c>
      <c r="K42" s="3">
        <v>999</v>
      </c>
      <c r="L42" s="3">
        <f t="shared" si="1"/>
        <v>6098</v>
      </c>
    </row>
    <row r="43" spans="1:12" s="33" customFormat="1" ht="12.75">
      <c r="A43" s="62">
        <v>40087</v>
      </c>
      <c r="B43" s="35" t="s">
        <v>4</v>
      </c>
      <c r="C43" s="46">
        <v>1899</v>
      </c>
      <c r="D43" s="3">
        <v>1499</v>
      </c>
      <c r="E43" s="3">
        <v>999</v>
      </c>
      <c r="F43" s="3">
        <v>999</v>
      </c>
      <c r="G43" s="3">
        <f t="shared" si="0"/>
        <v>3098</v>
      </c>
      <c r="H43" s="46">
        <v>1999</v>
      </c>
      <c r="I43" s="3">
        <v>1599</v>
      </c>
      <c r="J43" s="3">
        <v>999</v>
      </c>
      <c r="K43" s="3">
        <v>999</v>
      </c>
      <c r="L43" s="3">
        <f t="shared" si="1"/>
        <v>3298</v>
      </c>
    </row>
    <row r="44" spans="1:12" s="33" customFormat="1" ht="12.75">
      <c r="A44" s="65"/>
      <c r="B44" s="35" t="s">
        <v>3</v>
      </c>
      <c r="C44" s="46">
        <v>2899</v>
      </c>
      <c r="D44" s="3">
        <v>2299</v>
      </c>
      <c r="E44" s="3">
        <v>999</v>
      </c>
      <c r="F44" s="3">
        <v>999</v>
      </c>
      <c r="G44" s="3">
        <f t="shared" si="0"/>
        <v>5098</v>
      </c>
      <c r="H44" s="46">
        <v>3399</v>
      </c>
      <c r="I44" s="3">
        <v>2499</v>
      </c>
      <c r="J44" s="3">
        <v>999</v>
      </c>
      <c r="K44" s="3">
        <v>999</v>
      </c>
      <c r="L44" s="3">
        <f t="shared" si="1"/>
        <v>6098</v>
      </c>
    </row>
    <row r="45" spans="1:12" s="33" customFormat="1" ht="12.75" customHeight="1">
      <c r="A45" s="37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38.25">
      <c r="A46" t="s">
        <v>67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52"/>
    </row>
    <row r="47" spans="1:6" ht="13.5" customHeight="1">
      <c r="A47" s="66" t="s">
        <v>0</v>
      </c>
      <c r="B47" s="66"/>
      <c r="C47" s="66" t="s">
        <v>14</v>
      </c>
      <c r="D47" s="66"/>
      <c r="E47" s="66"/>
      <c r="F47" s="66"/>
    </row>
    <row r="48" spans="1:6" ht="22.5">
      <c r="A48" s="66"/>
      <c r="B48" s="66"/>
      <c r="C48" s="53" t="s">
        <v>18</v>
      </c>
      <c r="D48" s="53" t="s">
        <v>21</v>
      </c>
      <c r="E48" s="53" t="s">
        <v>2</v>
      </c>
      <c r="F48" s="53" t="s">
        <v>19</v>
      </c>
    </row>
    <row r="49" spans="1:6" ht="12.75">
      <c r="A49" s="62">
        <v>40073</v>
      </c>
      <c r="B49" s="55" t="s">
        <v>4</v>
      </c>
      <c r="C49" s="25">
        <v>1499</v>
      </c>
      <c r="D49" s="3">
        <f aca="true" t="shared" si="2" ref="D49:D54">C49-100</f>
        <v>1399</v>
      </c>
      <c r="E49" s="3">
        <v>999</v>
      </c>
      <c r="F49" s="3">
        <f aca="true" t="shared" si="3" ref="F49:F54">C49*2-700</f>
        <v>2298</v>
      </c>
    </row>
    <row r="50" spans="1:6" ht="12.75">
      <c r="A50" s="63"/>
      <c r="B50" s="54" t="s">
        <v>3</v>
      </c>
      <c r="C50" s="25">
        <v>2199</v>
      </c>
      <c r="D50" s="3">
        <f t="shared" si="2"/>
        <v>2099</v>
      </c>
      <c r="E50" s="3">
        <v>999</v>
      </c>
      <c r="F50" s="3">
        <f t="shared" si="3"/>
        <v>3698</v>
      </c>
    </row>
    <row r="51" spans="1:6" ht="12.75">
      <c r="A51" s="62">
        <v>40080</v>
      </c>
      <c r="B51" s="55" t="s">
        <v>4</v>
      </c>
      <c r="C51" s="25">
        <v>1599</v>
      </c>
      <c r="D51" s="3">
        <f t="shared" si="2"/>
        <v>1499</v>
      </c>
      <c r="E51" s="3">
        <v>999</v>
      </c>
      <c r="F51" s="3">
        <f t="shared" si="3"/>
        <v>2498</v>
      </c>
    </row>
    <row r="52" spans="1:6" ht="12.75">
      <c r="A52" s="63"/>
      <c r="B52" s="54" t="s">
        <v>3</v>
      </c>
      <c r="C52" s="25">
        <v>2199</v>
      </c>
      <c r="D52" s="3">
        <f t="shared" si="2"/>
        <v>2099</v>
      </c>
      <c r="E52" s="3">
        <v>999</v>
      </c>
      <c r="F52" s="3">
        <f t="shared" si="3"/>
        <v>3698</v>
      </c>
    </row>
    <row r="53" spans="1:6" ht="12.75">
      <c r="A53" s="62">
        <v>40087</v>
      </c>
      <c r="B53" s="55" t="s">
        <v>4</v>
      </c>
      <c r="C53" s="25">
        <v>1699</v>
      </c>
      <c r="D53" s="3">
        <f t="shared" si="2"/>
        <v>1599</v>
      </c>
      <c r="E53" s="3">
        <v>999</v>
      </c>
      <c r="F53" s="3">
        <f t="shared" si="3"/>
        <v>2698</v>
      </c>
    </row>
    <row r="54" spans="1:6" ht="12.75">
      <c r="A54" s="65"/>
      <c r="B54" s="54" t="s">
        <v>3</v>
      </c>
      <c r="C54" s="25">
        <v>2499</v>
      </c>
      <c r="D54" s="3">
        <f t="shared" si="2"/>
        <v>2399</v>
      </c>
      <c r="E54" s="3">
        <v>999</v>
      </c>
      <c r="F54" s="3">
        <f t="shared" si="3"/>
        <v>4298</v>
      </c>
    </row>
    <row r="55" spans="1:12" ht="12.75">
      <c r="A55" s="26"/>
      <c r="B55" s="27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s="33" customFormat="1" ht="63.75">
      <c r="A56" t="s">
        <v>48</v>
      </c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s="33" customFormat="1" ht="13.5" customHeight="1">
      <c r="A57" s="64" t="s">
        <v>0</v>
      </c>
      <c r="B57" s="64"/>
      <c r="C57" s="67" t="s">
        <v>1</v>
      </c>
      <c r="D57" s="67"/>
      <c r="E57" s="67"/>
      <c r="F57" s="67"/>
      <c r="G57" s="67"/>
      <c r="H57" s="67" t="s">
        <v>49</v>
      </c>
      <c r="I57" s="67"/>
      <c r="J57" s="67"/>
      <c r="K57" s="67"/>
      <c r="L57" s="67"/>
    </row>
    <row r="58" spans="1:12" s="33" customFormat="1" ht="22.5">
      <c r="A58" s="64"/>
      <c r="B58" s="64"/>
      <c r="C58" s="34" t="s">
        <v>18</v>
      </c>
      <c r="D58" s="34" t="s">
        <v>21</v>
      </c>
      <c r="E58" s="34" t="s">
        <v>50</v>
      </c>
      <c r="F58" s="34" t="s">
        <v>51</v>
      </c>
      <c r="G58" s="34" t="s">
        <v>19</v>
      </c>
      <c r="H58" s="34" t="s">
        <v>18</v>
      </c>
      <c r="I58" s="34" t="s">
        <v>21</v>
      </c>
      <c r="J58" s="34" t="s">
        <v>50</v>
      </c>
      <c r="K58" s="34" t="s">
        <v>51</v>
      </c>
      <c r="L58" s="34" t="s">
        <v>19</v>
      </c>
    </row>
    <row r="59" spans="1:12" s="33" customFormat="1" ht="12.75">
      <c r="A59" s="62">
        <v>40073</v>
      </c>
      <c r="B59" s="35" t="s">
        <v>4</v>
      </c>
      <c r="C59" s="25">
        <v>1599</v>
      </c>
      <c r="D59" s="3">
        <v>1499</v>
      </c>
      <c r="E59" s="3">
        <v>999</v>
      </c>
      <c r="F59" s="3">
        <v>999</v>
      </c>
      <c r="G59" s="3">
        <f aca="true" t="shared" si="4" ref="G59:G64">C59*2-700</f>
        <v>2498</v>
      </c>
      <c r="H59" s="25">
        <v>1799</v>
      </c>
      <c r="I59" s="3">
        <v>1599</v>
      </c>
      <c r="J59" s="3">
        <v>999</v>
      </c>
      <c r="K59" s="3">
        <v>999</v>
      </c>
      <c r="L59" s="3">
        <f aca="true" t="shared" si="5" ref="L59:L64">H59*2-700</f>
        <v>2898</v>
      </c>
    </row>
    <row r="60" spans="1:12" s="33" customFormat="1" ht="12.75">
      <c r="A60" s="63"/>
      <c r="B60" s="35" t="s">
        <v>3</v>
      </c>
      <c r="C60" s="25">
        <v>2799</v>
      </c>
      <c r="D60" s="3">
        <v>2299</v>
      </c>
      <c r="E60" s="3">
        <v>999</v>
      </c>
      <c r="F60" s="3">
        <v>999</v>
      </c>
      <c r="G60" s="3">
        <f t="shared" si="4"/>
        <v>4898</v>
      </c>
      <c r="H60" s="25">
        <v>3199</v>
      </c>
      <c r="I60" s="3">
        <v>2499</v>
      </c>
      <c r="J60" s="3">
        <v>999</v>
      </c>
      <c r="K60" s="3">
        <v>999</v>
      </c>
      <c r="L60" s="3">
        <f t="shared" si="5"/>
        <v>5698</v>
      </c>
    </row>
    <row r="61" spans="1:12" s="33" customFormat="1" ht="12.75">
      <c r="A61" s="62">
        <v>40080</v>
      </c>
      <c r="B61" s="35" t="s">
        <v>4</v>
      </c>
      <c r="C61" s="25">
        <v>1799</v>
      </c>
      <c r="D61" s="3">
        <v>1499</v>
      </c>
      <c r="E61" s="3">
        <v>999</v>
      </c>
      <c r="F61" s="3">
        <v>999</v>
      </c>
      <c r="G61" s="3">
        <f t="shared" si="4"/>
        <v>2898</v>
      </c>
      <c r="H61" s="25">
        <v>1999</v>
      </c>
      <c r="I61" s="3">
        <v>1599</v>
      </c>
      <c r="J61" s="3">
        <v>999</v>
      </c>
      <c r="K61" s="3">
        <v>999</v>
      </c>
      <c r="L61" s="3">
        <f t="shared" si="5"/>
        <v>3298</v>
      </c>
    </row>
    <row r="62" spans="1:12" s="33" customFormat="1" ht="12.75">
      <c r="A62" s="63"/>
      <c r="B62" s="35" t="s">
        <v>3</v>
      </c>
      <c r="C62" s="25">
        <v>2899</v>
      </c>
      <c r="D62" s="3">
        <v>2299</v>
      </c>
      <c r="E62" s="3">
        <v>999</v>
      </c>
      <c r="F62" s="3">
        <v>999</v>
      </c>
      <c r="G62" s="3">
        <f t="shared" si="4"/>
        <v>5098</v>
      </c>
      <c r="H62" s="25">
        <v>3399</v>
      </c>
      <c r="I62" s="3">
        <v>2499</v>
      </c>
      <c r="J62" s="3">
        <v>999</v>
      </c>
      <c r="K62" s="3">
        <v>999</v>
      </c>
      <c r="L62" s="3">
        <f t="shared" si="5"/>
        <v>6098</v>
      </c>
    </row>
    <row r="63" spans="1:12" s="33" customFormat="1" ht="12.75">
      <c r="A63" s="62">
        <v>40087</v>
      </c>
      <c r="B63" s="35" t="s">
        <v>4</v>
      </c>
      <c r="C63" s="46">
        <v>1899</v>
      </c>
      <c r="D63" s="3">
        <v>1499</v>
      </c>
      <c r="E63" s="3">
        <v>999</v>
      </c>
      <c r="F63" s="3">
        <v>999</v>
      </c>
      <c r="G63" s="3">
        <f t="shared" si="4"/>
        <v>3098</v>
      </c>
      <c r="H63" s="46">
        <v>1999</v>
      </c>
      <c r="I63" s="3">
        <v>1599</v>
      </c>
      <c r="J63" s="3">
        <v>999</v>
      </c>
      <c r="K63" s="3">
        <v>999</v>
      </c>
      <c r="L63" s="3">
        <f t="shared" si="5"/>
        <v>3298</v>
      </c>
    </row>
    <row r="64" spans="1:12" s="33" customFormat="1" ht="12.75">
      <c r="A64" s="65"/>
      <c r="B64" s="35" t="s">
        <v>3</v>
      </c>
      <c r="C64" s="46">
        <v>2899</v>
      </c>
      <c r="D64" s="3">
        <v>2299</v>
      </c>
      <c r="E64" s="3">
        <v>999</v>
      </c>
      <c r="F64" s="3">
        <v>999</v>
      </c>
      <c r="G64" s="3">
        <f t="shared" si="4"/>
        <v>5098</v>
      </c>
      <c r="H64" s="46">
        <v>3399</v>
      </c>
      <c r="I64" s="3">
        <v>2499</v>
      </c>
      <c r="J64" s="3">
        <v>999</v>
      </c>
      <c r="K64" s="3">
        <v>999</v>
      </c>
      <c r="L64" s="3">
        <f t="shared" si="5"/>
        <v>6098</v>
      </c>
    </row>
    <row r="65" spans="1:12" s="33" customFormat="1" ht="12.75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s="33" customFormat="1" ht="63.75">
      <c r="A66" t="s">
        <v>53</v>
      </c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s="33" customFormat="1" ht="13.5" customHeight="1">
      <c r="A67" s="64" t="s">
        <v>0</v>
      </c>
      <c r="B67" s="64"/>
      <c r="C67" s="67" t="s">
        <v>54</v>
      </c>
      <c r="D67" s="67"/>
      <c r="E67" s="67"/>
      <c r="F67" s="67"/>
      <c r="G67" s="67" t="s">
        <v>55</v>
      </c>
      <c r="H67" s="67"/>
      <c r="I67" s="67"/>
      <c r="J67" s="67"/>
      <c r="K67" s="31"/>
      <c r="L67" s="31"/>
    </row>
    <row r="68" spans="1:12" s="33" customFormat="1" ht="22.5">
      <c r="A68" s="64"/>
      <c r="B68" s="64"/>
      <c r="C68" s="34" t="s">
        <v>18</v>
      </c>
      <c r="D68" s="34" t="s">
        <v>21</v>
      </c>
      <c r="E68" s="34" t="s">
        <v>2</v>
      </c>
      <c r="F68" s="34" t="s">
        <v>19</v>
      </c>
      <c r="G68" s="34" t="s">
        <v>18</v>
      </c>
      <c r="H68" s="34" t="s">
        <v>21</v>
      </c>
      <c r="I68" s="34" t="s">
        <v>2</v>
      </c>
      <c r="J68" s="34" t="s">
        <v>19</v>
      </c>
      <c r="K68" s="31"/>
      <c r="L68" s="31"/>
    </row>
    <row r="69" spans="1:12" s="33" customFormat="1" ht="12.75">
      <c r="A69" s="62">
        <v>40073</v>
      </c>
      <c r="B69" s="35" t="s">
        <v>4</v>
      </c>
      <c r="C69" s="46">
        <v>1199</v>
      </c>
      <c r="D69" s="36">
        <f aca="true" t="shared" si="6" ref="D69:D74">C69-100</f>
        <v>1099</v>
      </c>
      <c r="E69" s="36">
        <v>1099</v>
      </c>
      <c r="F69" s="36">
        <f aca="true" t="shared" si="7" ref="F69:F74">C69*2-600</f>
        <v>1798</v>
      </c>
      <c r="G69" s="46">
        <f aca="true" t="shared" si="8" ref="G69:G74">C69+150</f>
        <v>1349</v>
      </c>
      <c r="H69" s="36">
        <f aca="true" t="shared" si="9" ref="H69:H74">G69-100</f>
        <v>1249</v>
      </c>
      <c r="I69" s="36">
        <v>1099</v>
      </c>
      <c r="J69" s="36">
        <f aca="true" t="shared" si="10" ref="J69:J74">G69*2-700</f>
        <v>1998</v>
      </c>
      <c r="K69" s="31"/>
      <c r="L69" s="31"/>
    </row>
    <row r="70" spans="1:12" s="33" customFormat="1" ht="12.75">
      <c r="A70" s="63"/>
      <c r="B70" s="35" t="s">
        <v>3</v>
      </c>
      <c r="C70" s="46">
        <v>1499</v>
      </c>
      <c r="D70" s="36">
        <f t="shared" si="6"/>
        <v>1399</v>
      </c>
      <c r="E70" s="36">
        <v>1399</v>
      </c>
      <c r="F70" s="36">
        <f t="shared" si="7"/>
        <v>2398</v>
      </c>
      <c r="G70" s="46">
        <f t="shared" si="8"/>
        <v>1649</v>
      </c>
      <c r="H70" s="36">
        <f t="shared" si="9"/>
        <v>1549</v>
      </c>
      <c r="I70" s="36">
        <v>1399</v>
      </c>
      <c r="J70" s="36">
        <f t="shared" si="10"/>
        <v>2598</v>
      </c>
      <c r="K70" s="31"/>
      <c r="L70" s="31"/>
    </row>
    <row r="71" spans="1:12" s="33" customFormat="1" ht="12.75">
      <c r="A71" s="62">
        <v>40080</v>
      </c>
      <c r="B71" s="35" t="s">
        <v>4</v>
      </c>
      <c r="C71" s="46">
        <v>1199</v>
      </c>
      <c r="D71" s="36">
        <f t="shared" si="6"/>
        <v>1099</v>
      </c>
      <c r="E71" s="36">
        <v>1099</v>
      </c>
      <c r="F71" s="36">
        <f t="shared" si="7"/>
        <v>1798</v>
      </c>
      <c r="G71" s="46">
        <f t="shared" si="8"/>
        <v>1349</v>
      </c>
      <c r="H71" s="36">
        <f t="shared" si="9"/>
        <v>1249</v>
      </c>
      <c r="I71" s="36">
        <v>1099</v>
      </c>
      <c r="J71" s="36">
        <f t="shared" si="10"/>
        <v>1998</v>
      </c>
      <c r="K71" s="31"/>
      <c r="L71" s="31"/>
    </row>
    <row r="72" spans="1:12" s="33" customFormat="1" ht="12.75">
      <c r="A72" s="63"/>
      <c r="B72" s="35" t="s">
        <v>3</v>
      </c>
      <c r="C72" s="46">
        <v>1599</v>
      </c>
      <c r="D72" s="36">
        <f t="shared" si="6"/>
        <v>1499</v>
      </c>
      <c r="E72" s="36">
        <v>1499</v>
      </c>
      <c r="F72" s="36">
        <f t="shared" si="7"/>
        <v>2598</v>
      </c>
      <c r="G72" s="46">
        <f t="shared" si="8"/>
        <v>1749</v>
      </c>
      <c r="H72" s="36">
        <f t="shared" si="9"/>
        <v>1649</v>
      </c>
      <c r="I72" s="36">
        <v>1499</v>
      </c>
      <c r="J72" s="36">
        <f t="shared" si="10"/>
        <v>2798</v>
      </c>
      <c r="K72" s="31"/>
      <c r="L72" s="31"/>
    </row>
    <row r="73" spans="1:12" s="33" customFormat="1" ht="12.75">
      <c r="A73" s="62">
        <v>40087</v>
      </c>
      <c r="B73" s="35" t="s">
        <v>4</v>
      </c>
      <c r="C73" s="46">
        <v>1299</v>
      </c>
      <c r="D73" s="36">
        <f t="shared" si="6"/>
        <v>1199</v>
      </c>
      <c r="E73" s="36">
        <v>1199</v>
      </c>
      <c r="F73" s="36">
        <f t="shared" si="7"/>
        <v>1998</v>
      </c>
      <c r="G73" s="46">
        <f t="shared" si="8"/>
        <v>1449</v>
      </c>
      <c r="H73" s="36">
        <f t="shared" si="9"/>
        <v>1349</v>
      </c>
      <c r="I73" s="36">
        <v>1199</v>
      </c>
      <c r="J73" s="36">
        <f t="shared" si="10"/>
        <v>2198</v>
      </c>
      <c r="K73" s="31"/>
      <c r="L73" s="31"/>
    </row>
    <row r="74" spans="1:12" s="33" customFormat="1" ht="12.75">
      <c r="A74" s="65"/>
      <c r="B74" s="35" t="s">
        <v>3</v>
      </c>
      <c r="C74" s="46">
        <v>1699</v>
      </c>
      <c r="D74" s="36">
        <f t="shared" si="6"/>
        <v>1599</v>
      </c>
      <c r="E74" s="36">
        <v>1599</v>
      </c>
      <c r="F74" s="36">
        <f t="shared" si="7"/>
        <v>2798</v>
      </c>
      <c r="G74" s="46">
        <f t="shared" si="8"/>
        <v>1849</v>
      </c>
      <c r="H74" s="36">
        <f t="shared" si="9"/>
        <v>1749</v>
      </c>
      <c r="I74" s="36">
        <v>1599</v>
      </c>
      <c r="J74" s="36">
        <f t="shared" si="10"/>
        <v>2998</v>
      </c>
      <c r="K74" s="31"/>
      <c r="L74" s="31"/>
    </row>
    <row r="75" spans="1:12" s="33" customFormat="1" ht="12.75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31"/>
      <c r="L75" s="31"/>
    </row>
    <row r="76" spans="1:12" ht="20.25">
      <c r="A76" s="108" t="s">
        <v>65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1:12" s="33" customFormat="1" ht="12.75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31"/>
      <c r="L77" s="31"/>
    </row>
    <row r="78" spans="1:12" s="33" customFormat="1" ht="12.75">
      <c r="A78" s="51" t="s">
        <v>63</v>
      </c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0" s="33" customFormat="1" ht="25.5" customHeight="1">
      <c r="A79" s="64" t="s">
        <v>0</v>
      </c>
      <c r="B79" s="64"/>
      <c r="C79" s="67" t="s">
        <v>1</v>
      </c>
      <c r="D79" s="67"/>
      <c r="E79" s="67"/>
      <c r="F79" s="67"/>
      <c r="G79" s="67" t="s">
        <v>64</v>
      </c>
      <c r="H79" s="67"/>
      <c r="I79" s="67"/>
      <c r="J79" s="67"/>
    </row>
    <row r="80" spans="1:10" s="33" customFormat="1" ht="22.5">
      <c r="A80" s="64"/>
      <c r="B80" s="64"/>
      <c r="C80" s="34" t="s">
        <v>18</v>
      </c>
      <c r="D80" s="34" t="s">
        <v>21</v>
      </c>
      <c r="E80" s="34" t="s">
        <v>2</v>
      </c>
      <c r="F80" s="34" t="s">
        <v>19</v>
      </c>
      <c r="G80" s="34" t="s">
        <v>18</v>
      </c>
      <c r="H80" s="34" t="s">
        <v>21</v>
      </c>
      <c r="I80" s="34" t="s">
        <v>2</v>
      </c>
      <c r="J80" s="34" t="s">
        <v>19</v>
      </c>
    </row>
    <row r="81" spans="1:10" s="33" customFormat="1" ht="12.75">
      <c r="A81" s="62">
        <v>40073</v>
      </c>
      <c r="B81" s="35" t="s">
        <v>4</v>
      </c>
      <c r="C81" s="48">
        <f aca="true" t="shared" si="11" ref="C81:C86">C59-100</f>
        <v>1499</v>
      </c>
      <c r="D81" s="36">
        <v>1499</v>
      </c>
      <c r="E81" s="36">
        <v>1499</v>
      </c>
      <c r="F81" s="3">
        <v>2498</v>
      </c>
      <c r="G81" s="48">
        <f aca="true" t="shared" si="12" ref="G81:G86">H59-100</f>
        <v>1699</v>
      </c>
      <c r="H81" s="36">
        <v>1499</v>
      </c>
      <c r="I81" s="36">
        <v>1499</v>
      </c>
      <c r="J81" s="36">
        <v>2898</v>
      </c>
    </row>
    <row r="82" spans="1:10" s="33" customFormat="1" ht="12.75">
      <c r="A82" s="63"/>
      <c r="B82" s="35" t="s">
        <v>3</v>
      </c>
      <c r="C82" s="48">
        <f t="shared" si="11"/>
        <v>2699</v>
      </c>
      <c r="D82" s="36">
        <v>2299</v>
      </c>
      <c r="E82" s="36">
        <v>2299</v>
      </c>
      <c r="F82" s="3">
        <v>4898</v>
      </c>
      <c r="G82" s="48">
        <f t="shared" si="12"/>
        <v>3099</v>
      </c>
      <c r="H82" s="36">
        <v>2299</v>
      </c>
      <c r="I82" s="36">
        <v>2299</v>
      </c>
      <c r="J82" s="36">
        <v>5698</v>
      </c>
    </row>
    <row r="83" spans="1:10" s="33" customFormat="1" ht="12.75">
      <c r="A83" s="62">
        <v>40080</v>
      </c>
      <c r="B83" s="35" t="s">
        <v>4</v>
      </c>
      <c r="C83" s="48">
        <f t="shared" si="11"/>
        <v>1699</v>
      </c>
      <c r="D83" s="36">
        <v>1499</v>
      </c>
      <c r="E83" s="36">
        <v>1499</v>
      </c>
      <c r="F83" s="3">
        <v>2898</v>
      </c>
      <c r="G83" s="48">
        <f t="shared" si="12"/>
        <v>1899</v>
      </c>
      <c r="H83" s="36">
        <v>1499</v>
      </c>
      <c r="I83" s="36">
        <v>1499</v>
      </c>
      <c r="J83" s="36">
        <v>3298</v>
      </c>
    </row>
    <row r="84" spans="1:10" s="33" customFormat="1" ht="12.75">
      <c r="A84" s="63"/>
      <c r="B84" s="35" t="s">
        <v>3</v>
      </c>
      <c r="C84" s="48">
        <f t="shared" si="11"/>
        <v>2799</v>
      </c>
      <c r="D84" s="36">
        <v>2299</v>
      </c>
      <c r="E84" s="36">
        <v>2299</v>
      </c>
      <c r="F84" s="3">
        <v>5098</v>
      </c>
      <c r="G84" s="48">
        <f t="shared" si="12"/>
        <v>3299</v>
      </c>
      <c r="H84" s="36">
        <v>2299</v>
      </c>
      <c r="I84" s="36">
        <v>2299</v>
      </c>
      <c r="J84" s="36">
        <v>6098</v>
      </c>
    </row>
    <row r="85" spans="1:10" s="33" customFormat="1" ht="12.75">
      <c r="A85" s="62">
        <v>40087</v>
      </c>
      <c r="B85" s="35" t="s">
        <v>4</v>
      </c>
      <c r="C85" s="48">
        <f t="shared" si="11"/>
        <v>1799</v>
      </c>
      <c r="D85" s="36">
        <v>1499</v>
      </c>
      <c r="E85" s="36">
        <v>1499</v>
      </c>
      <c r="F85" s="3">
        <v>3098</v>
      </c>
      <c r="G85" s="48">
        <f t="shared" si="12"/>
        <v>1899</v>
      </c>
      <c r="H85" s="36">
        <v>1499</v>
      </c>
      <c r="I85" s="36">
        <v>1499</v>
      </c>
      <c r="J85" s="36">
        <v>3298</v>
      </c>
    </row>
    <row r="86" spans="1:10" s="33" customFormat="1" ht="12.75">
      <c r="A86" s="65"/>
      <c r="B86" s="35" t="s">
        <v>3</v>
      </c>
      <c r="C86" s="48">
        <f t="shared" si="11"/>
        <v>2799</v>
      </c>
      <c r="D86" s="36">
        <v>2399</v>
      </c>
      <c r="E86" s="36">
        <v>2399</v>
      </c>
      <c r="F86" s="3">
        <v>5098</v>
      </c>
      <c r="G86" s="48">
        <f t="shared" si="12"/>
        <v>3299</v>
      </c>
      <c r="H86" s="36">
        <v>2399</v>
      </c>
      <c r="I86" s="36">
        <v>2399</v>
      </c>
      <c r="J86" s="36">
        <v>6098</v>
      </c>
    </row>
    <row r="87" spans="1:12" s="33" customFormat="1" ht="12.75" customHeight="1">
      <c r="A87" s="43"/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2.7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23.25">
      <c r="A89" s="82" t="s">
        <v>29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12" ht="12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s="33" customFormat="1" ht="89.25">
      <c r="A91" t="s">
        <v>5</v>
      </c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s="33" customFormat="1" ht="13.5" customHeight="1">
      <c r="A92" s="64" t="s">
        <v>0</v>
      </c>
      <c r="B92" s="64"/>
      <c r="C92" s="67" t="s">
        <v>6</v>
      </c>
      <c r="D92" s="67"/>
      <c r="E92" s="67"/>
      <c r="F92" s="67"/>
      <c r="G92" s="67" t="s">
        <v>71</v>
      </c>
      <c r="H92" s="67"/>
      <c r="I92" s="67"/>
      <c r="J92" s="67"/>
      <c r="K92" s="32"/>
      <c r="L92" s="32"/>
    </row>
    <row r="93" spans="1:12" s="33" customFormat="1" ht="22.5">
      <c r="A93" s="64"/>
      <c r="B93" s="64"/>
      <c r="C93" s="34" t="s">
        <v>18</v>
      </c>
      <c r="D93" s="34" t="s">
        <v>21</v>
      </c>
      <c r="E93" s="34" t="s">
        <v>2</v>
      </c>
      <c r="F93" s="34" t="s">
        <v>19</v>
      </c>
      <c r="G93" s="34" t="s">
        <v>18</v>
      </c>
      <c r="H93" s="34" t="s">
        <v>21</v>
      </c>
      <c r="I93" s="34" t="s">
        <v>2</v>
      </c>
      <c r="J93" s="34" t="s">
        <v>19</v>
      </c>
      <c r="K93" s="32"/>
      <c r="L93" s="32"/>
    </row>
    <row r="94" spans="1:12" s="33" customFormat="1" ht="12.75">
      <c r="A94" s="62">
        <v>40073</v>
      </c>
      <c r="B94" s="35" t="s">
        <v>4</v>
      </c>
      <c r="C94" s="25">
        <v>999</v>
      </c>
      <c r="D94" s="3">
        <v>899</v>
      </c>
      <c r="E94" s="3">
        <v>899</v>
      </c>
      <c r="F94" s="3">
        <f aca="true" t="shared" si="13" ref="F94:F99">C94*2-700</f>
        <v>1298</v>
      </c>
      <c r="G94" s="25">
        <f aca="true" t="shared" si="14" ref="G94:G99">C94+50</f>
        <v>1049</v>
      </c>
      <c r="H94" s="3">
        <v>899</v>
      </c>
      <c r="I94" s="3">
        <v>899</v>
      </c>
      <c r="J94" s="3">
        <f aca="true" t="shared" si="15" ref="J94:J99">G94*2-700</f>
        <v>1398</v>
      </c>
      <c r="K94" s="32"/>
      <c r="L94" s="32"/>
    </row>
    <row r="95" spans="1:12" s="33" customFormat="1" ht="12.75">
      <c r="A95" s="63"/>
      <c r="B95" s="35" t="s">
        <v>3</v>
      </c>
      <c r="C95" s="25">
        <v>1199</v>
      </c>
      <c r="D95" s="3">
        <v>1099</v>
      </c>
      <c r="E95" s="3">
        <v>1099</v>
      </c>
      <c r="F95" s="3">
        <f t="shared" si="13"/>
        <v>1698</v>
      </c>
      <c r="G95" s="25">
        <f t="shared" si="14"/>
        <v>1249</v>
      </c>
      <c r="H95" s="3">
        <v>1099</v>
      </c>
      <c r="I95" s="3">
        <v>1099</v>
      </c>
      <c r="J95" s="3">
        <f t="shared" si="15"/>
        <v>1798</v>
      </c>
      <c r="K95" s="32"/>
      <c r="L95" s="32"/>
    </row>
    <row r="96" spans="1:12" s="33" customFormat="1" ht="12.75">
      <c r="A96" s="62">
        <v>40080</v>
      </c>
      <c r="B96" s="35" t="s">
        <v>4</v>
      </c>
      <c r="C96" s="25">
        <v>999</v>
      </c>
      <c r="D96" s="3">
        <v>899</v>
      </c>
      <c r="E96" s="3">
        <v>899</v>
      </c>
      <c r="F96" s="3">
        <f t="shared" si="13"/>
        <v>1298</v>
      </c>
      <c r="G96" s="25">
        <f t="shared" si="14"/>
        <v>1049</v>
      </c>
      <c r="H96" s="3">
        <v>899</v>
      </c>
      <c r="I96" s="3">
        <v>899</v>
      </c>
      <c r="J96" s="3">
        <f t="shared" si="15"/>
        <v>1398</v>
      </c>
      <c r="K96" s="32"/>
      <c r="L96" s="32"/>
    </row>
    <row r="97" spans="1:12" s="33" customFormat="1" ht="12.75">
      <c r="A97" s="63"/>
      <c r="B97" s="35" t="s">
        <v>3</v>
      </c>
      <c r="C97" s="25">
        <v>1199</v>
      </c>
      <c r="D97" s="3">
        <v>1099</v>
      </c>
      <c r="E97" s="3">
        <v>1099</v>
      </c>
      <c r="F97" s="3">
        <f t="shared" si="13"/>
        <v>1698</v>
      </c>
      <c r="G97" s="25">
        <f t="shared" si="14"/>
        <v>1249</v>
      </c>
      <c r="H97" s="3">
        <v>1099</v>
      </c>
      <c r="I97" s="3">
        <v>1099</v>
      </c>
      <c r="J97" s="3">
        <f t="shared" si="15"/>
        <v>1798</v>
      </c>
      <c r="K97" s="32"/>
      <c r="L97" s="32"/>
    </row>
    <row r="98" spans="1:12" s="33" customFormat="1" ht="12.75">
      <c r="A98" s="62">
        <v>40087</v>
      </c>
      <c r="B98" s="42" t="s">
        <v>4</v>
      </c>
      <c r="C98" s="49">
        <v>1099</v>
      </c>
      <c r="D98" s="36">
        <v>999</v>
      </c>
      <c r="E98" s="36">
        <v>999</v>
      </c>
      <c r="F98" s="3">
        <f t="shared" si="13"/>
        <v>1498</v>
      </c>
      <c r="G98" s="25">
        <f t="shared" si="14"/>
        <v>1149</v>
      </c>
      <c r="H98" s="36">
        <v>999</v>
      </c>
      <c r="I98" s="36">
        <v>999</v>
      </c>
      <c r="J98" s="3">
        <f t="shared" si="15"/>
        <v>1598</v>
      </c>
      <c r="K98" s="32"/>
      <c r="L98" s="32"/>
    </row>
    <row r="99" spans="1:12" s="33" customFormat="1" ht="12.75" customHeight="1">
      <c r="A99" s="65"/>
      <c r="B99" s="42" t="s">
        <v>3</v>
      </c>
      <c r="C99" s="50">
        <v>1299</v>
      </c>
      <c r="D99" s="38">
        <v>1199</v>
      </c>
      <c r="E99" s="38">
        <v>1199</v>
      </c>
      <c r="F99" s="3">
        <f t="shared" si="13"/>
        <v>1898</v>
      </c>
      <c r="G99" s="25">
        <f t="shared" si="14"/>
        <v>1349</v>
      </c>
      <c r="H99" s="38">
        <v>1199</v>
      </c>
      <c r="I99" s="38">
        <v>1199</v>
      </c>
      <c r="J99" s="3">
        <f t="shared" si="15"/>
        <v>1998</v>
      </c>
      <c r="K99" s="32"/>
      <c r="L99" s="32"/>
    </row>
    <row r="100" spans="1:12" ht="13.5" customHeight="1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33" customFormat="1" ht="51">
      <c r="A101" t="s">
        <v>56</v>
      </c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s="33" customFormat="1" ht="27" customHeight="1">
      <c r="A102" s="68" t="s">
        <v>57</v>
      </c>
      <c r="B102" s="69"/>
      <c r="C102" s="69"/>
      <c r="D102" s="69"/>
      <c r="E102" s="69"/>
      <c r="F102" s="69"/>
      <c r="G102" s="69"/>
      <c r="H102" s="69"/>
      <c r="I102" s="31"/>
      <c r="J102" s="31"/>
      <c r="K102" s="32"/>
      <c r="L102" s="32"/>
    </row>
    <row r="103" spans="1:12" s="33" customFormat="1" ht="13.5" customHeight="1">
      <c r="A103" s="64" t="s">
        <v>0</v>
      </c>
      <c r="B103" s="64"/>
      <c r="C103" s="67" t="s">
        <v>58</v>
      </c>
      <c r="D103" s="67"/>
      <c r="E103" s="67"/>
      <c r="F103" s="67"/>
      <c r="G103" s="67" t="s">
        <v>59</v>
      </c>
      <c r="H103" s="67"/>
      <c r="I103" s="67"/>
      <c r="J103" s="67"/>
      <c r="K103" s="67" t="s">
        <v>13</v>
      </c>
      <c r="L103" s="67"/>
    </row>
    <row r="104" spans="1:12" s="33" customFormat="1" ht="22.5">
      <c r="A104" s="64"/>
      <c r="B104" s="64"/>
      <c r="C104" s="34" t="s">
        <v>18</v>
      </c>
      <c r="D104" s="34" t="s">
        <v>21</v>
      </c>
      <c r="E104" s="34" t="s">
        <v>60</v>
      </c>
      <c r="F104" s="34" t="s">
        <v>19</v>
      </c>
      <c r="G104" s="34" t="s">
        <v>18</v>
      </c>
      <c r="H104" s="34" t="s">
        <v>21</v>
      </c>
      <c r="I104" s="34" t="s">
        <v>60</v>
      </c>
      <c r="J104" s="34" t="s">
        <v>19</v>
      </c>
      <c r="K104" s="34" t="s">
        <v>18</v>
      </c>
      <c r="L104" s="34" t="s">
        <v>21</v>
      </c>
    </row>
    <row r="105" spans="1:12" s="33" customFormat="1" ht="12.75">
      <c r="A105" s="62">
        <v>40073</v>
      </c>
      <c r="B105" s="35" t="s">
        <v>4</v>
      </c>
      <c r="C105" s="46">
        <v>1199</v>
      </c>
      <c r="D105" s="36">
        <v>1199</v>
      </c>
      <c r="E105" s="36">
        <v>1199</v>
      </c>
      <c r="F105" s="36">
        <f aca="true" t="shared" si="16" ref="F105:F110">C105*2-700</f>
        <v>1698</v>
      </c>
      <c r="G105" s="48">
        <v>1249</v>
      </c>
      <c r="H105" s="47">
        <f aca="true" t="shared" si="17" ref="H105:I110">D105+50</f>
        <v>1249</v>
      </c>
      <c r="I105" s="47">
        <f t="shared" si="17"/>
        <v>1249</v>
      </c>
      <c r="J105" s="47">
        <f aca="true" t="shared" si="18" ref="J105:J110">G105*2-700</f>
        <v>1798</v>
      </c>
      <c r="K105" s="48">
        <f>G105+50</f>
        <v>1299</v>
      </c>
      <c r="L105" s="47">
        <f>H105+50</f>
        <v>1299</v>
      </c>
    </row>
    <row r="106" spans="1:12" s="33" customFormat="1" ht="12.75">
      <c r="A106" s="63"/>
      <c r="B106" s="35" t="s">
        <v>3</v>
      </c>
      <c r="C106" s="46">
        <v>1499</v>
      </c>
      <c r="D106" s="36">
        <v>1499</v>
      </c>
      <c r="E106" s="36">
        <v>1499</v>
      </c>
      <c r="F106" s="36">
        <f t="shared" si="16"/>
        <v>2298</v>
      </c>
      <c r="G106" s="48">
        <v>1599</v>
      </c>
      <c r="H106" s="47">
        <f t="shared" si="17"/>
        <v>1549</v>
      </c>
      <c r="I106" s="47">
        <f t="shared" si="17"/>
        <v>1549</v>
      </c>
      <c r="J106" s="47">
        <f t="shared" si="18"/>
        <v>2498</v>
      </c>
      <c r="K106" s="48">
        <v>1699</v>
      </c>
      <c r="L106" s="47">
        <f>H106+50</f>
        <v>1599</v>
      </c>
    </row>
    <row r="107" spans="1:12" s="33" customFormat="1" ht="12.75">
      <c r="A107" s="62">
        <v>40080</v>
      </c>
      <c r="B107" s="35" t="s">
        <v>4</v>
      </c>
      <c r="C107" s="46">
        <v>1199</v>
      </c>
      <c r="D107" s="36">
        <v>1199</v>
      </c>
      <c r="E107" s="36">
        <v>1199</v>
      </c>
      <c r="F107" s="36">
        <f t="shared" si="16"/>
        <v>1698</v>
      </c>
      <c r="G107" s="48">
        <v>1249</v>
      </c>
      <c r="H107" s="47">
        <f t="shared" si="17"/>
        <v>1249</v>
      </c>
      <c r="I107" s="47">
        <f t="shared" si="17"/>
        <v>1249</v>
      </c>
      <c r="J107" s="47">
        <f t="shared" si="18"/>
        <v>1798</v>
      </c>
      <c r="K107" s="48">
        <f>G107+50</f>
        <v>1299</v>
      </c>
      <c r="L107" s="47">
        <f>H107+50</f>
        <v>1299</v>
      </c>
    </row>
    <row r="108" spans="1:12" s="33" customFormat="1" ht="12.75">
      <c r="A108" s="63"/>
      <c r="B108" s="35" t="s">
        <v>3</v>
      </c>
      <c r="C108" s="46">
        <v>1499</v>
      </c>
      <c r="D108" s="36">
        <v>1499</v>
      </c>
      <c r="E108" s="36">
        <v>1499</v>
      </c>
      <c r="F108" s="36">
        <f t="shared" si="16"/>
        <v>2298</v>
      </c>
      <c r="G108" s="48">
        <v>1599</v>
      </c>
      <c r="H108" s="47">
        <f t="shared" si="17"/>
        <v>1549</v>
      </c>
      <c r="I108" s="47">
        <f t="shared" si="17"/>
        <v>1549</v>
      </c>
      <c r="J108" s="47">
        <f t="shared" si="18"/>
        <v>2498</v>
      </c>
      <c r="K108" s="48">
        <v>1699</v>
      </c>
      <c r="L108" s="47">
        <f>H108+50</f>
        <v>1599</v>
      </c>
    </row>
    <row r="109" spans="1:12" s="33" customFormat="1" ht="12.75">
      <c r="A109" s="62">
        <v>40087</v>
      </c>
      <c r="B109" s="35" t="s">
        <v>4</v>
      </c>
      <c r="C109" s="46">
        <v>1299</v>
      </c>
      <c r="D109" s="36">
        <v>1199</v>
      </c>
      <c r="E109" s="36">
        <v>1199</v>
      </c>
      <c r="F109" s="36">
        <f t="shared" si="16"/>
        <v>1898</v>
      </c>
      <c r="G109" s="48">
        <v>1349</v>
      </c>
      <c r="H109" s="47">
        <f t="shared" si="17"/>
        <v>1249</v>
      </c>
      <c r="I109" s="47">
        <f t="shared" si="17"/>
        <v>1249</v>
      </c>
      <c r="J109" s="47">
        <f t="shared" si="18"/>
        <v>1998</v>
      </c>
      <c r="K109" s="48">
        <v>1399</v>
      </c>
      <c r="L109" s="47">
        <f>H109+50</f>
        <v>1299</v>
      </c>
    </row>
    <row r="110" spans="1:12" s="33" customFormat="1" ht="12.75">
      <c r="A110" s="65"/>
      <c r="B110" s="35" t="s">
        <v>3</v>
      </c>
      <c r="C110" s="46">
        <v>1699</v>
      </c>
      <c r="D110" s="36">
        <v>1499</v>
      </c>
      <c r="E110" s="36">
        <v>1499</v>
      </c>
      <c r="F110" s="36">
        <f t="shared" si="16"/>
        <v>2698</v>
      </c>
      <c r="G110" s="48">
        <v>1799</v>
      </c>
      <c r="H110" s="47">
        <f t="shared" si="17"/>
        <v>1549</v>
      </c>
      <c r="I110" s="47">
        <f t="shared" si="17"/>
        <v>1549</v>
      </c>
      <c r="J110" s="47">
        <f t="shared" si="18"/>
        <v>2898</v>
      </c>
      <c r="K110" s="48">
        <v>1899</v>
      </c>
      <c r="L110" s="47">
        <f>H110+50</f>
        <v>1599</v>
      </c>
    </row>
    <row r="111" spans="1:12" ht="12.7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23.25">
      <c r="A112" s="84" t="s">
        <v>30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</row>
    <row r="113" spans="1:12" ht="12.7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s="33" customFormat="1" ht="51">
      <c r="A114" t="s">
        <v>15</v>
      </c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s="33" customFormat="1" ht="13.5" customHeight="1">
      <c r="A115" s="86" t="s">
        <v>0</v>
      </c>
      <c r="B115" s="87"/>
      <c r="C115" s="109" t="s">
        <v>14</v>
      </c>
      <c r="D115" s="110"/>
      <c r="E115" s="110"/>
      <c r="F115" s="111"/>
      <c r="G115" s="109" t="s">
        <v>61</v>
      </c>
      <c r="H115" s="110"/>
      <c r="I115" s="110"/>
      <c r="J115" s="111"/>
      <c r="K115" s="31"/>
      <c r="L115" s="31"/>
    </row>
    <row r="116" spans="1:12" s="33" customFormat="1" ht="22.5">
      <c r="A116" s="57"/>
      <c r="B116" s="58"/>
      <c r="C116" s="34" t="s">
        <v>18</v>
      </c>
      <c r="D116" s="34" t="s">
        <v>21</v>
      </c>
      <c r="E116" s="34" t="s">
        <v>2</v>
      </c>
      <c r="F116" s="34" t="s">
        <v>19</v>
      </c>
      <c r="G116" s="34" t="s">
        <v>18</v>
      </c>
      <c r="H116" s="34" t="s">
        <v>21</v>
      </c>
      <c r="I116" s="34" t="s">
        <v>2</v>
      </c>
      <c r="J116" s="34" t="s">
        <v>19</v>
      </c>
      <c r="K116" s="31"/>
      <c r="L116" s="31"/>
    </row>
    <row r="117" spans="1:12" s="33" customFormat="1" ht="12.75">
      <c r="A117" s="62">
        <v>40073</v>
      </c>
      <c r="B117" s="35" t="s">
        <v>4</v>
      </c>
      <c r="C117" s="25">
        <v>1499</v>
      </c>
      <c r="D117" s="3">
        <v>1499</v>
      </c>
      <c r="E117" s="3">
        <v>999</v>
      </c>
      <c r="F117" s="3">
        <f aca="true" t="shared" si="19" ref="F117:F122">C117*2-700</f>
        <v>2298</v>
      </c>
      <c r="G117" s="48">
        <v>1699</v>
      </c>
      <c r="H117" s="36">
        <v>1499</v>
      </c>
      <c r="I117" s="36">
        <v>1499</v>
      </c>
      <c r="J117" s="36">
        <v>2898</v>
      </c>
      <c r="K117" s="31"/>
      <c r="L117" s="31"/>
    </row>
    <row r="118" spans="1:12" s="33" customFormat="1" ht="12.75">
      <c r="A118" s="63"/>
      <c r="B118" s="35" t="s">
        <v>3</v>
      </c>
      <c r="C118" s="25">
        <v>2699</v>
      </c>
      <c r="D118" s="3">
        <v>2299</v>
      </c>
      <c r="E118" s="3">
        <v>999</v>
      </c>
      <c r="F118" s="3">
        <f t="shared" si="19"/>
        <v>4698</v>
      </c>
      <c r="G118" s="48">
        <v>3099</v>
      </c>
      <c r="H118" s="36">
        <v>2299</v>
      </c>
      <c r="I118" s="36">
        <v>2299</v>
      </c>
      <c r="J118" s="36">
        <v>5698</v>
      </c>
      <c r="K118" s="31"/>
      <c r="L118" s="31"/>
    </row>
    <row r="119" spans="1:12" s="33" customFormat="1" ht="12.75">
      <c r="A119" s="62">
        <v>40080</v>
      </c>
      <c r="B119" s="35" t="s">
        <v>4</v>
      </c>
      <c r="C119" s="25">
        <v>1599</v>
      </c>
      <c r="D119" s="3">
        <v>1499</v>
      </c>
      <c r="E119" s="3">
        <v>999</v>
      </c>
      <c r="F119" s="3">
        <f t="shared" si="19"/>
        <v>2498</v>
      </c>
      <c r="G119" s="48">
        <v>1799</v>
      </c>
      <c r="H119" s="36">
        <v>1499</v>
      </c>
      <c r="I119" s="36">
        <v>1499</v>
      </c>
      <c r="J119" s="36">
        <v>3298</v>
      </c>
      <c r="K119" s="31"/>
      <c r="L119" s="31"/>
    </row>
    <row r="120" spans="1:12" s="33" customFormat="1" ht="12.75">
      <c r="A120" s="63"/>
      <c r="B120" s="35" t="s">
        <v>3</v>
      </c>
      <c r="C120" s="25">
        <v>2799</v>
      </c>
      <c r="D120" s="3">
        <v>2299</v>
      </c>
      <c r="E120" s="3">
        <v>999</v>
      </c>
      <c r="F120" s="3">
        <f t="shared" si="19"/>
        <v>4898</v>
      </c>
      <c r="G120" s="48">
        <v>3299</v>
      </c>
      <c r="H120" s="36">
        <v>2299</v>
      </c>
      <c r="I120" s="36">
        <v>2299</v>
      </c>
      <c r="J120" s="36">
        <v>6098</v>
      </c>
      <c r="K120" s="31"/>
      <c r="L120" s="31"/>
    </row>
    <row r="121" spans="1:12" s="33" customFormat="1" ht="12.75">
      <c r="A121" s="62">
        <v>40087</v>
      </c>
      <c r="B121" s="35" t="s">
        <v>4</v>
      </c>
      <c r="C121" s="46">
        <v>1799</v>
      </c>
      <c r="D121" s="3">
        <v>1499</v>
      </c>
      <c r="E121" s="3">
        <v>999</v>
      </c>
      <c r="F121" s="3">
        <f t="shared" si="19"/>
        <v>2898</v>
      </c>
      <c r="G121" s="48">
        <v>1899</v>
      </c>
      <c r="H121" s="36">
        <v>1499</v>
      </c>
      <c r="I121" s="36">
        <v>1499</v>
      </c>
      <c r="J121" s="36">
        <v>3298</v>
      </c>
      <c r="K121" s="31"/>
      <c r="L121" s="31"/>
    </row>
    <row r="122" spans="1:12" s="33" customFormat="1" ht="12.75">
      <c r="A122" s="65"/>
      <c r="B122" s="35" t="s">
        <v>3</v>
      </c>
      <c r="C122" s="46">
        <v>2799</v>
      </c>
      <c r="D122" s="3">
        <v>2299</v>
      </c>
      <c r="E122" s="3">
        <v>999</v>
      </c>
      <c r="F122" s="3">
        <f t="shared" si="19"/>
        <v>4898</v>
      </c>
      <c r="G122" s="48">
        <v>3299</v>
      </c>
      <c r="H122" s="36">
        <v>2399</v>
      </c>
      <c r="I122" s="36">
        <v>2399</v>
      </c>
      <c r="J122" s="36">
        <v>6098</v>
      </c>
      <c r="K122" s="31"/>
      <c r="L122" s="31"/>
    </row>
    <row r="123" spans="1:12" ht="12.7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s="33" customFormat="1" ht="38.25">
      <c r="A124" t="s">
        <v>62</v>
      </c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s="33" customFormat="1" ht="13.5" customHeight="1">
      <c r="A125" s="64" t="s">
        <v>0</v>
      </c>
      <c r="B125" s="64"/>
      <c r="C125" s="67" t="s">
        <v>14</v>
      </c>
      <c r="D125" s="67"/>
      <c r="E125" s="67"/>
      <c r="F125" s="67"/>
      <c r="G125" s="67" t="s">
        <v>13</v>
      </c>
      <c r="H125" s="67"/>
      <c r="I125" s="67"/>
      <c r="J125" s="67"/>
      <c r="K125" s="31"/>
      <c r="L125" s="31"/>
    </row>
    <row r="126" spans="1:12" s="33" customFormat="1" ht="22.5">
      <c r="A126" s="64"/>
      <c r="B126" s="64"/>
      <c r="C126" s="34" t="s">
        <v>18</v>
      </c>
      <c r="D126" s="34" t="s">
        <v>21</v>
      </c>
      <c r="E126" s="34" t="s">
        <v>60</v>
      </c>
      <c r="F126" s="34" t="s">
        <v>19</v>
      </c>
      <c r="G126" s="34" t="s">
        <v>18</v>
      </c>
      <c r="H126" s="34" t="s">
        <v>21</v>
      </c>
      <c r="I126" s="34" t="s">
        <v>60</v>
      </c>
      <c r="J126" s="34" t="s">
        <v>19</v>
      </c>
      <c r="K126" s="31"/>
      <c r="L126" s="31"/>
    </row>
    <row r="127" spans="1:12" s="33" customFormat="1" ht="12.75">
      <c r="A127" s="62">
        <v>40073</v>
      </c>
      <c r="B127" s="35" t="s">
        <v>4</v>
      </c>
      <c r="C127" s="46">
        <v>1199</v>
      </c>
      <c r="D127" s="36">
        <v>1199</v>
      </c>
      <c r="E127" s="36">
        <v>1199</v>
      </c>
      <c r="F127" s="36">
        <f aca="true" t="shared" si="20" ref="F127:F132">C127*2-700</f>
        <v>1698</v>
      </c>
      <c r="G127" s="48">
        <v>1249</v>
      </c>
      <c r="H127" s="47">
        <f aca="true" t="shared" si="21" ref="H127:H132">D127+50</f>
        <v>1249</v>
      </c>
      <c r="I127" s="47">
        <f aca="true" t="shared" si="22" ref="I127:I132">E127+50</f>
        <v>1249</v>
      </c>
      <c r="J127" s="47">
        <f aca="true" t="shared" si="23" ref="J127:J132">G127*2-700</f>
        <v>1798</v>
      </c>
      <c r="K127" s="31"/>
      <c r="L127" s="31"/>
    </row>
    <row r="128" spans="1:12" s="33" customFormat="1" ht="12.75">
      <c r="A128" s="63"/>
      <c r="B128" s="35" t="s">
        <v>3</v>
      </c>
      <c r="C128" s="46">
        <v>1499</v>
      </c>
      <c r="D128" s="36">
        <v>1499</v>
      </c>
      <c r="E128" s="36">
        <v>1499</v>
      </c>
      <c r="F128" s="36">
        <f t="shared" si="20"/>
        <v>2298</v>
      </c>
      <c r="G128" s="48">
        <v>1599</v>
      </c>
      <c r="H128" s="47">
        <f t="shared" si="21"/>
        <v>1549</v>
      </c>
      <c r="I128" s="47">
        <f t="shared" si="22"/>
        <v>1549</v>
      </c>
      <c r="J128" s="47">
        <f t="shared" si="23"/>
        <v>2498</v>
      </c>
      <c r="K128" s="31"/>
      <c r="L128" s="31"/>
    </row>
    <row r="129" spans="1:12" s="33" customFormat="1" ht="12.75">
      <c r="A129" s="62">
        <v>40080</v>
      </c>
      <c r="B129" s="35" t="s">
        <v>4</v>
      </c>
      <c r="C129" s="46">
        <v>1199</v>
      </c>
      <c r="D129" s="36">
        <v>1199</v>
      </c>
      <c r="E129" s="36">
        <v>1199</v>
      </c>
      <c r="F129" s="36">
        <f t="shared" si="20"/>
        <v>1698</v>
      </c>
      <c r="G129" s="48">
        <v>1249</v>
      </c>
      <c r="H129" s="47">
        <f t="shared" si="21"/>
        <v>1249</v>
      </c>
      <c r="I129" s="47">
        <f t="shared" si="22"/>
        <v>1249</v>
      </c>
      <c r="J129" s="47">
        <f t="shared" si="23"/>
        <v>1798</v>
      </c>
      <c r="K129" s="31"/>
      <c r="L129" s="31"/>
    </row>
    <row r="130" spans="1:12" s="33" customFormat="1" ht="12.75">
      <c r="A130" s="63"/>
      <c r="B130" s="35" t="s">
        <v>3</v>
      </c>
      <c r="C130" s="46">
        <v>1499</v>
      </c>
      <c r="D130" s="36">
        <v>1499</v>
      </c>
      <c r="E130" s="36">
        <v>1499</v>
      </c>
      <c r="F130" s="36">
        <f t="shared" si="20"/>
        <v>2298</v>
      </c>
      <c r="G130" s="48">
        <v>1599</v>
      </c>
      <c r="H130" s="47">
        <f t="shared" si="21"/>
        <v>1549</v>
      </c>
      <c r="I130" s="47">
        <f t="shared" si="22"/>
        <v>1549</v>
      </c>
      <c r="J130" s="47">
        <f t="shared" si="23"/>
        <v>2498</v>
      </c>
      <c r="K130" s="31"/>
      <c r="L130" s="31"/>
    </row>
    <row r="131" spans="1:12" s="33" customFormat="1" ht="12.75">
      <c r="A131" s="62">
        <v>40087</v>
      </c>
      <c r="B131" s="35" t="s">
        <v>4</v>
      </c>
      <c r="C131" s="46">
        <v>1299</v>
      </c>
      <c r="D131" s="36">
        <v>1199</v>
      </c>
      <c r="E131" s="36">
        <v>1199</v>
      </c>
      <c r="F131" s="36">
        <f t="shared" si="20"/>
        <v>1898</v>
      </c>
      <c r="G131" s="48">
        <v>1349</v>
      </c>
      <c r="H131" s="47">
        <f t="shared" si="21"/>
        <v>1249</v>
      </c>
      <c r="I131" s="47">
        <f t="shared" si="22"/>
        <v>1249</v>
      </c>
      <c r="J131" s="47">
        <f t="shared" si="23"/>
        <v>1998</v>
      </c>
      <c r="K131" s="31"/>
      <c r="L131" s="31"/>
    </row>
    <row r="132" spans="1:12" s="33" customFormat="1" ht="12.75">
      <c r="A132" s="65"/>
      <c r="B132" s="35" t="s">
        <v>3</v>
      </c>
      <c r="C132" s="46">
        <v>1699</v>
      </c>
      <c r="D132" s="36">
        <v>1499</v>
      </c>
      <c r="E132" s="36">
        <v>1499</v>
      </c>
      <c r="F132" s="36">
        <f t="shared" si="20"/>
        <v>2698</v>
      </c>
      <c r="G132" s="48">
        <v>1799</v>
      </c>
      <c r="H132" s="47">
        <f t="shared" si="21"/>
        <v>1549</v>
      </c>
      <c r="I132" s="47">
        <f t="shared" si="22"/>
        <v>1549</v>
      </c>
      <c r="J132" s="47">
        <f t="shared" si="23"/>
        <v>2898</v>
      </c>
      <c r="K132" s="31"/>
      <c r="L132" s="31"/>
    </row>
    <row r="133" spans="1:12" ht="12.7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0" s="17" customFormat="1" ht="12.75">
      <c r="A134" s="83" t="s">
        <v>31</v>
      </c>
      <c r="B134" s="83"/>
      <c r="C134" s="83"/>
      <c r="D134" s="83"/>
      <c r="E134" s="83"/>
      <c r="F134" s="83"/>
      <c r="G134" s="83"/>
      <c r="H134" s="83"/>
      <c r="I134" s="83"/>
      <c r="J134" s="83"/>
    </row>
    <row r="135" spans="1:10" s="17" customFormat="1" ht="12.75">
      <c r="A135" s="59" t="s">
        <v>32</v>
      </c>
      <c r="B135" s="60"/>
      <c r="C135" s="60"/>
      <c r="D135" s="60"/>
      <c r="E135" s="60"/>
      <c r="F135" s="61"/>
      <c r="G135" s="93" t="s">
        <v>33</v>
      </c>
      <c r="H135" s="93"/>
      <c r="I135" s="93" t="s">
        <v>34</v>
      </c>
      <c r="J135" s="93"/>
    </row>
    <row r="136" spans="1:10" s="17" customFormat="1" ht="12.75">
      <c r="A136" s="56"/>
      <c r="B136" s="88"/>
      <c r="C136" s="88"/>
      <c r="D136" s="88"/>
      <c r="E136" s="88"/>
      <c r="F136" s="89"/>
      <c r="G136" s="94" t="s">
        <v>35</v>
      </c>
      <c r="H136" s="94"/>
      <c r="I136" s="93" t="s">
        <v>36</v>
      </c>
      <c r="J136" s="93"/>
    </row>
    <row r="137" spans="1:10" s="17" customFormat="1" ht="12.75">
      <c r="A137" s="56"/>
      <c r="B137" s="88"/>
      <c r="C137" s="88"/>
      <c r="D137" s="88"/>
      <c r="E137" s="88"/>
      <c r="F137" s="89"/>
      <c r="G137" s="93" t="s">
        <v>37</v>
      </c>
      <c r="H137" s="93"/>
      <c r="I137" s="93" t="s">
        <v>38</v>
      </c>
      <c r="J137" s="93"/>
    </row>
    <row r="138" spans="1:10" s="17" customFormat="1" ht="12.75">
      <c r="A138" s="90"/>
      <c r="B138" s="91"/>
      <c r="C138" s="91"/>
      <c r="D138" s="91"/>
      <c r="E138" s="91"/>
      <c r="F138" s="92"/>
      <c r="G138" s="93" t="s">
        <v>39</v>
      </c>
      <c r="H138" s="93"/>
      <c r="I138" s="93" t="s">
        <v>40</v>
      </c>
      <c r="J138" s="93"/>
    </row>
    <row r="139" spans="1:2" s="17" customFormat="1" ht="12.75">
      <c r="A139" s="18"/>
      <c r="B139" s="19"/>
    </row>
    <row r="140" spans="1:10" s="17" customFormat="1" ht="12.75">
      <c r="A140" s="20" t="s">
        <v>41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8" s="17" customFormat="1" ht="12.75" customHeight="1">
      <c r="A141" s="96" t="s">
        <v>42</v>
      </c>
      <c r="B141" s="97"/>
      <c r="C141" s="97"/>
      <c r="D141" s="98"/>
      <c r="E141" s="99" t="s">
        <v>43</v>
      </c>
      <c r="F141" s="100"/>
      <c r="G141" s="96" t="s">
        <v>44</v>
      </c>
      <c r="H141" s="98"/>
    </row>
    <row r="142" spans="1:8" s="17" customFormat="1" ht="12.75">
      <c r="A142" s="101" t="s">
        <v>66</v>
      </c>
      <c r="B142" s="102"/>
      <c r="C142" s="102"/>
      <c r="D142" s="103"/>
      <c r="E142" s="104" t="s">
        <v>45</v>
      </c>
      <c r="F142" s="105"/>
      <c r="G142" s="106" t="s">
        <v>46</v>
      </c>
      <c r="H142" s="107"/>
    </row>
    <row r="143" spans="1:8" s="17" customFormat="1" ht="12.75">
      <c r="A143" s="22"/>
      <c r="B143" s="22"/>
      <c r="C143" s="22"/>
      <c r="D143" s="22"/>
      <c r="E143" s="23"/>
      <c r="F143" s="23"/>
      <c r="G143" s="22"/>
      <c r="H143" s="22"/>
    </row>
    <row r="144" spans="1:12" s="17" customFormat="1" ht="12.75" customHeight="1">
      <c r="A144" s="95" t="s">
        <v>47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</sheetData>
  <mergeCells count="95">
    <mergeCell ref="A129:A130"/>
    <mergeCell ref="A81:A82"/>
    <mergeCell ref="A85:A86"/>
    <mergeCell ref="G92:J92"/>
    <mergeCell ref="G103:J103"/>
    <mergeCell ref="G125:J125"/>
    <mergeCell ref="C125:F125"/>
    <mergeCell ref="C115:F115"/>
    <mergeCell ref="G115:J115"/>
    <mergeCell ref="A98:A99"/>
    <mergeCell ref="A53:A54"/>
    <mergeCell ref="A61:A62"/>
    <mergeCell ref="A71:A72"/>
    <mergeCell ref="A83:A84"/>
    <mergeCell ref="A76:L76"/>
    <mergeCell ref="C79:F79"/>
    <mergeCell ref="G79:J79"/>
    <mergeCell ref="A31:A32"/>
    <mergeCell ref="A41:A42"/>
    <mergeCell ref="A49:A50"/>
    <mergeCell ref="A51:A52"/>
    <mergeCell ref="A33:A34"/>
    <mergeCell ref="A37:B38"/>
    <mergeCell ref="A47:B48"/>
    <mergeCell ref="A144:L144"/>
    <mergeCell ref="A141:D141"/>
    <mergeCell ref="E141:F141"/>
    <mergeCell ref="G141:H141"/>
    <mergeCell ref="A142:D142"/>
    <mergeCell ref="E142:F142"/>
    <mergeCell ref="G142:H142"/>
    <mergeCell ref="A135:F138"/>
    <mergeCell ref="G135:H135"/>
    <mergeCell ref="I135:J135"/>
    <mergeCell ref="G136:H136"/>
    <mergeCell ref="I136:J136"/>
    <mergeCell ref="G137:H137"/>
    <mergeCell ref="I137:J137"/>
    <mergeCell ref="G138:H138"/>
    <mergeCell ref="I138:J138"/>
    <mergeCell ref="A22:L22"/>
    <mergeCell ref="A24:L24"/>
    <mergeCell ref="A89:L89"/>
    <mergeCell ref="A134:J134"/>
    <mergeCell ref="A63:A64"/>
    <mergeCell ref="A57:B58"/>
    <mergeCell ref="C57:G57"/>
    <mergeCell ref="A117:A118"/>
    <mergeCell ref="A112:L112"/>
    <mergeCell ref="A115:B116"/>
    <mergeCell ref="A13:L13"/>
    <mergeCell ref="A14:L14"/>
    <mergeCell ref="A16:L16"/>
    <mergeCell ref="A20:L20"/>
    <mergeCell ref="A5:L5"/>
    <mergeCell ref="A6:L6"/>
    <mergeCell ref="A7:L7"/>
    <mergeCell ref="A8:L8"/>
    <mergeCell ref="H37:L37"/>
    <mergeCell ref="A4:L4"/>
    <mergeCell ref="A9:L9"/>
    <mergeCell ref="A10:L10"/>
    <mergeCell ref="A11:L11"/>
    <mergeCell ref="A27:B28"/>
    <mergeCell ref="C27:G27"/>
    <mergeCell ref="H27:L27"/>
    <mergeCell ref="A29:A30"/>
    <mergeCell ref="C67:F67"/>
    <mergeCell ref="G67:J67"/>
    <mergeCell ref="C37:G37"/>
    <mergeCell ref="A39:A40"/>
    <mergeCell ref="A43:A44"/>
    <mergeCell ref="H57:L57"/>
    <mergeCell ref="A59:A60"/>
    <mergeCell ref="A67:B68"/>
    <mergeCell ref="C47:F47"/>
    <mergeCell ref="K103:L103"/>
    <mergeCell ref="A69:A70"/>
    <mergeCell ref="A73:A74"/>
    <mergeCell ref="A102:H102"/>
    <mergeCell ref="C92:F92"/>
    <mergeCell ref="A79:B80"/>
    <mergeCell ref="A92:B93"/>
    <mergeCell ref="A96:A97"/>
    <mergeCell ref="C103:F103"/>
    <mergeCell ref="A94:A95"/>
    <mergeCell ref="A105:A106"/>
    <mergeCell ref="A103:B104"/>
    <mergeCell ref="A131:A132"/>
    <mergeCell ref="A121:A122"/>
    <mergeCell ref="A125:B126"/>
    <mergeCell ref="A127:A128"/>
    <mergeCell ref="A109:A110"/>
    <mergeCell ref="A107:A108"/>
    <mergeCell ref="A119:A120"/>
  </mergeCells>
  <hyperlinks>
    <hyperlink ref="A3" r:id="rId1" display="Atlantatour@mail.ru"/>
  </hyperlink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2009-08-17T11:38:09Z</dcterms:created>
  <dcterms:modified xsi:type="dcterms:W3CDTF">2009-09-11T09:42:17Z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